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dnikov.ADUPDK\Desktop\"/>
    </mc:Choice>
  </mc:AlternateContent>
  <bookViews>
    <workbookView xWindow="720" yWindow="510" windowWidth="19440" windowHeight="9570" tabRatio="963"/>
  </bookViews>
  <sheets>
    <sheet name="Приложение 2.1" sheetId="49" r:id="rId1"/>
    <sheet name="Приложение 2.2" sheetId="51" r:id="rId2"/>
    <sheet name="Приложение 2.3" sheetId="50" r:id="rId3"/>
  </sheets>
  <calcPr calcId="152511" calcMode="manual"/>
</workbook>
</file>

<file path=xl/calcChain.xml><?xml version="1.0" encoding="utf-8"?>
<calcChain xmlns="http://schemas.openxmlformats.org/spreadsheetml/2006/main">
  <c r="C20" i="50" l="1"/>
  <c r="C21" i="50"/>
  <c r="D21" i="50"/>
  <c r="C22" i="50"/>
  <c r="D22" i="50"/>
  <c r="D25" i="51" l="1"/>
  <c r="C25" i="51"/>
  <c r="C24" i="51"/>
  <c r="C21" i="51"/>
  <c r="C22" i="51"/>
  <c r="C23" i="51"/>
  <c r="G20" i="51"/>
  <c r="F20" i="51"/>
  <c r="E20" i="51"/>
  <c r="D20" i="51"/>
  <c r="C20" i="51"/>
  <c r="A21" i="51" l="1"/>
  <c r="D21" i="51"/>
  <c r="E21" i="51"/>
  <c r="F21" i="51"/>
  <c r="G21" i="51"/>
  <c r="D22" i="51"/>
  <c r="E22" i="51"/>
  <c r="F22" i="51"/>
  <c r="G22" i="51"/>
  <c r="D23" i="51"/>
  <c r="E23" i="51"/>
  <c r="F23" i="51"/>
  <c r="G23" i="51"/>
  <c r="D24" i="51"/>
  <c r="E24" i="51"/>
  <c r="F24" i="51"/>
  <c r="G24" i="51"/>
  <c r="E25" i="51"/>
  <c r="F25" i="51"/>
  <c r="G25" i="51"/>
  <c r="C26" i="51"/>
  <c r="D26" i="51"/>
  <c r="E26" i="51"/>
  <c r="F26" i="51"/>
  <c r="G26" i="51"/>
  <c r="C27" i="51"/>
  <c r="D27" i="51"/>
  <c r="E27" i="51"/>
  <c r="F27" i="51"/>
  <c r="G27" i="51"/>
  <c r="C34" i="51"/>
  <c r="D34" i="51"/>
  <c r="E34" i="51"/>
  <c r="F34" i="51"/>
  <c r="G34" i="51"/>
  <c r="C35" i="51"/>
  <c r="D35" i="51"/>
  <c r="E35" i="51"/>
  <c r="F35" i="51"/>
  <c r="G35" i="51"/>
  <c r="C36" i="51"/>
  <c r="D36" i="51"/>
  <c r="E36" i="51"/>
  <c r="F36" i="51"/>
  <c r="G36" i="51"/>
  <c r="C37" i="51"/>
  <c r="D37" i="51"/>
  <c r="E37" i="51"/>
  <c r="F37" i="51"/>
  <c r="G37" i="51"/>
  <c r="C19" i="50"/>
  <c r="D19" i="50"/>
  <c r="E19" i="50"/>
  <c r="F19" i="50"/>
  <c r="G19" i="50"/>
  <c r="H19" i="50"/>
  <c r="A20" i="50"/>
  <c r="E20" i="50"/>
  <c r="F20" i="50"/>
  <c r="G20" i="50"/>
  <c r="H20" i="50"/>
  <c r="E21" i="50"/>
  <c r="F21" i="50"/>
  <c r="G21" i="50"/>
  <c r="H21" i="50"/>
  <c r="E22" i="50"/>
  <c r="F22" i="50"/>
  <c r="G22" i="50"/>
  <c r="H22" i="50"/>
  <c r="C23" i="50"/>
  <c r="D23" i="50"/>
  <c r="E23" i="50"/>
  <c r="F23" i="50"/>
  <c r="G23" i="50"/>
  <c r="H23" i="50"/>
  <c r="C24" i="50"/>
  <c r="D24" i="50"/>
  <c r="E24" i="50"/>
  <c r="F24" i="50"/>
  <c r="G24" i="50"/>
  <c r="H24" i="50"/>
  <c r="C25" i="50"/>
  <c r="D25" i="50"/>
  <c r="E25" i="50"/>
  <c r="F25" i="50"/>
  <c r="G25" i="50"/>
  <c r="H25" i="50"/>
  <c r="C26" i="50"/>
  <c r="D26" i="50"/>
  <c r="E26" i="50"/>
  <c r="F26" i="50"/>
  <c r="G26" i="50"/>
  <c r="H26" i="50"/>
  <c r="C33" i="50"/>
  <c r="D33" i="50"/>
  <c r="E33" i="50"/>
  <c r="F33" i="50"/>
  <c r="G33" i="50"/>
  <c r="H33" i="50"/>
  <c r="C34" i="50"/>
  <c r="D34" i="50"/>
  <c r="E34" i="50"/>
  <c r="F34" i="50"/>
  <c r="G34" i="50"/>
  <c r="H34" i="50"/>
  <c r="C35" i="50"/>
  <c r="D35" i="50"/>
  <c r="E35" i="50"/>
  <c r="F35" i="50"/>
  <c r="G35" i="50"/>
  <c r="H35" i="50"/>
  <c r="C36" i="50"/>
  <c r="D36" i="50"/>
  <c r="E36" i="50"/>
  <c r="F36" i="50"/>
  <c r="G36" i="50"/>
  <c r="H36" i="50"/>
  <c r="A21" i="49"/>
</calcChain>
</file>

<file path=xl/sharedStrings.xml><?xml version="1.0" encoding="utf-8"?>
<sst xmlns="http://schemas.openxmlformats.org/spreadsheetml/2006/main" count="114" uniqueCount="48">
  <si>
    <t>рублей</t>
  </si>
  <si>
    <t>№</t>
  </si>
  <si>
    <t>Наименование услуг</t>
  </si>
  <si>
    <t>Приложение № 2.1</t>
  </si>
  <si>
    <t>на услуги шиномонтажа</t>
  </si>
  <si>
    <t>Шиномонтаж, балансировка</t>
  </si>
  <si>
    <t>Цена, в зависимости от размерности колеса</t>
  </si>
  <si>
    <t>16"</t>
  </si>
  <si>
    <t>17"</t>
  </si>
  <si>
    <t>18"-19"</t>
  </si>
  <si>
    <t>20"-22"</t>
  </si>
  <si>
    <t>Снятие-установка колеса 1 шт.</t>
  </si>
  <si>
    <t>Монтаж 1 колеса</t>
  </si>
  <si>
    <t>Демонтаж 1 колеса</t>
  </si>
  <si>
    <t>Балансировка колеса 1 шт. *</t>
  </si>
  <si>
    <t>Установка вентиля 1 шт. *</t>
  </si>
  <si>
    <t>Уплотнение бортов колеса, 1 колесо</t>
  </si>
  <si>
    <t>Ремонт шины 1 жгутом*</t>
  </si>
  <si>
    <t>Ремонт шины 1 грибком*</t>
  </si>
  <si>
    <t>до 16"</t>
  </si>
  <si>
    <t>Дополнительные услуги</t>
  </si>
  <si>
    <t>Цена</t>
  </si>
  <si>
    <t>Утилизация шины легковой нешипованной, 1 шт.</t>
  </si>
  <si>
    <t>Утилизация шины легковой шипованной и/или повреждённой, 1 шт.</t>
  </si>
  <si>
    <t>Утилизация диска автомобильного легкового, 1 шт.</t>
  </si>
  <si>
    <t>Приложение № 2.2</t>
  </si>
  <si>
    <t>Автомобили всех марок и классов</t>
  </si>
  <si>
    <t>Чистка колеса, 1 колесо</t>
  </si>
  <si>
    <t>к Приказу ГлавУпДК при МИД России</t>
  </si>
  <si>
    <t xml:space="preserve"> (с учетом НДС)</t>
  </si>
  <si>
    <t>Балансировка колеса 1 шт.*</t>
  </si>
  <si>
    <t>Установка вентиля 1 шт.*</t>
  </si>
  <si>
    <t>*Примечание: при работе с шинами с профилем менее 50 и шинами "Run Flat" стоимость работ увеличивается на 30%.</t>
  </si>
  <si>
    <t>на услуги шиномонтажа*</t>
  </si>
  <si>
    <t>Балансировка колеса 1 шт. **</t>
  </si>
  <si>
    <t>Установка вентиля 1 шт. **</t>
  </si>
  <si>
    <t>Ремонт шины 1 жгутом**</t>
  </si>
  <si>
    <t>Ремонт шины 1 грибком**</t>
  </si>
  <si>
    <t>**Примечание: при работе с шинами с профилем менее 50 и шинами "Run Flat" стоимость работ увеличивается на 30%.</t>
  </si>
  <si>
    <t>Приложение №2.3</t>
  </si>
  <si>
    <t>(для сотрудников МИД России, а также работников ГлавУпДК при МИД России  и филиалов с учетом НДС)</t>
  </si>
  <si>
    <t>Прейскурант</t>
  </si>
  <si>
    <t>* Прейскурант на услуги для международных организаций, к которым применима нулевая ставка по НДС при реализации товаров (работ, услуг) для официального использования только при обязательном получении подтверждения (письма).</t>
  </si>
  <si>
    <t>от  « 04 »  декабря  2024 года  № 2766</t>
  </si>
  <si>
    <t>Приложение № 2</t>
  </si>
  <si>
    <t>Приложение № 1</t>
  </si>
  <si>
    <t>Приложение № 3</t>
  </si>
  <si>
    <t>от «14» августа 2025 года  №1269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</si>
</sst>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_р_.;\-#,##0.000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37" fontId="1" fillId="0" borderId="0"/>
    <xf numFmtId="37" fontId="1" fillId="0" borderId="0"/>
    <xf numFmtId="37" fontId="8" fillId="0" borderId="0"/>
    <xf numFmtId="37" fontId="8" fillId="0" borderId="0"/>
    <xf numFmtId="37" fontId="8" fillId="0" borderId="0"/>
    <xf numFmtId="37" fontId="1" fillId="0" borderId="0"/>
    <xf numFmtId="0" fontId="8" fillId="0" borderId="0"/>
    <xf numFmtId="9" fontId="8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1" applyNumberFormat="1" applyFont="1" applyAlignment="1">
      <alignment vertical="center" wrapText="1"/>
    </xf>
    <xf numFmtId="0" fontId="3" fillId="0" borderId="0" xfId="1" applyNumberFormat="1" applyFont="1" applyAlignment="1">
      <alignment vertical="center" wrapText="1"/>
    </xf>
    <xf numFmtId="37" fontId="5" fillId="0" borderId="0" xfId="1" applyFont="1" applyAlignment="1">
      <alignment horizontal="center" vertical="center" wrapText="1"/>
    </xf>
    <xf numFmtId="37" fontId="5" fillId="0" borderId="0" xfId="1" applyFont="1" applyAlignment="1">
      <alignment vertical="center" wrapText="1"/>
    </xf>
    <xf numFmtId="37" fontId="5" fillId="0" borderId="0" xfId="1" applyFont="1" applyFill="1" applyAlignment="1">
      <alignment vertical="center" wrapText="1"/>
    </xf>
    <xf numFmtId="37" fontId="5" fillId="0" borderId="0" xfId="1" applyFont="1" applyBorder="1" applyAlignment="1">
      <alignment horizontal="center" vertical="center" wrapText="1"/>
    </xf>
    <xf numFmtId="37" fontId="5" fillId="0" borderId="0" xfId="1" applyFont="1" applyBorder="1" applyAlignment="1">
      <alignment vertical="center" wrapText="1"/>
    </xf>
    <xf numFmtId="39" fontId="5" fillId="0" borderId="0" xfId="1" applyNumberFormat="1" applyFont="1" applyFill="1" applyAlignment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0" fontId="2" fillId="0" borderId="0" xfId="1" applyNumberFormat="1" applyFont="1" applyAlignment="1">
      <alignment horizontal="center" vertical="center" wrapText="1"/>
    </xf>
    <xf numFmtId="37" fontId="7" fillId="0" borderId="0" xfId="1" applyFont="1" applyAlignment="1">
      <alignment vertical="center" wrapText="1"/>
    </xf>
    <xf numFmtId="37" fontId="7" fillId="0" borderId="0" xfId="1" applyFont="1" applyAlignment="1">
      <alignment horizontal="center" vertical="center" wrapText="1"/>
    </xf>
    <xf numFmtId="37" fontId="5" fillId="0" borderId="0" xfId="1" applyFont="1" applyFill="1" applyAlignment="1">
      <alignment horizontal="center" vertical="center" wrapText="1"/>
    </xf>
    <xf numFmtId="37" fontId="2" fillId="0" borderId="0" xfId="1" applyFont="1" applyFill="1" applyAlignment="1">
      <alignment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37" fontId="5" fillId="0" borderId="0" xfId="1" applyFont="1" applyFill="1" applyBorder="1" applyAlignment="1">
      <alignment vertical="center" wrapText="1"/>
    </xf>
    <xf numFmtId="37" fontId="10" fillId="0" borderId="0" xfId="1" applyFont="1" applyFill="1" applyBorder="1" applyAlignment="1">
      <alignment horizontal="center" vertical="center" wrapText="1"/>
    </xf>
    <xf numFmtId="39" fontId="10" fillId="0" borderId="0" xfId="1" applyNumberFormat="1" applyFont="1" applyFill="1" applyBorder="1" applyAlignment="1">
      <alignment horizontal="center" vertical="center" wrapText="1"/>
    </xf>
    <xf numFmtId="37" fontId="5" fillId="0" borderId="0" xfId="1" applyFont="1" applyAlignment="1">
      <alignment wrapText="1"/>
    </xf>
    <xf numFmtId="37" fontId="2" fillId="2" borderId="11" xfId="1" applyFont="1" applyFill="1" applyBorder="1" applyAlignment="1">
      <alignment horizontal="center" vertical="center" wrapText="1"/>
    </xf>
    <xf numFmtId="37" fontId="2" fillId="2" borderId="28" xfId="1" applyFont="1" applyFill="1" applyBorder="1" applyAlignment="1">
      <alignment horizontal="center" vertical="center" wrapText="1"/>
    </xf>
    <xf numFmtId="37" fontId="2" fillId="2" borderId="32" xfId="1" applyFont="1" applyFill="1" applyBorder="1" applyAlignment="1">
      <alignment horizontal="center" vertical="center" wrapText="1"/>
    </xf>
    <xf numFmtId="37" fontId="2" fillId="2" borderId="36" xfId="1" applyFont="1" applyFill="1" applyBorder="1" applyAlignment="1">
      <alignment horizontal="center" vertical="center" wrapText="1"/>
    </xf>
    <xf numFmtId="37" fontId="2" fillId="0" borderId="27" xfId="1" applyFont="1" applyFill="1" applyBorder="1" applyAlignment="1">
      <alignment vertical="center" wrapText="1"/>
    </xf>
    <xf numFmtId="37" fontId="2" fillId="0" borderId="30" xfId="1" applyFont="1" applyFill="1" applyBorder="1" applyAlignment="1">
      <alignment vertical="center" wrapText="1"/>
    </xf>
    <xf numFmtId="37" fontId="2" fillId="0" borderId="35" xfId="1" applyFont="1" applyFill="1" applyBorder="1" applyAlignment="1">
      <alignment vertical="center" wrapText="1"/>
    </xf>
    <xf numFmtId="37" fontId="2" fillId="0" borderId="40" xfId="1" applyFont="1" applyFill="1" applyBorder="1" applyAlignment="1">
      <alignment vertical="center" wrapText="1"/>
    </xf>
    <xf numFmtId="37" fontId="9" fillId="0" borderId="27" xfId="1" applyFont="1" applyFill="1" applyBorder="1" applyAlignment="1">
      <alignment vertical="center" wrapText="1"/>
    </xf>
    <xf numFmtId="37" fontId="9" fillId="0" borderId="30" xfId="1" applyFont="1" applyFill="1" applyBorder="1" applyAlignment="1">
      <alignment vertical="center" wrapText="1"/>
    </xf>
    <xf numFmtId="37" fontId="9" fillId="0" borderId="35" xfId="1" applyFont="1" applyFill="1" applyBorder="1" applyAlignment="1">
      <alignment vertical="center" wrapText="1"/>
    </xf>
    <xf numFmtId="37" fontId="9" fillId="0" borderId="40" xfId="1" applyFont="1" applyFill="1" applyBorder="1" applyAlignment="1">
      <alignment vertical="center" wrapText="1"/>
    </xf>
    <xf numFmtId="37" fontId="2" fillId="0" borderId="2" xfId="1" applyFont="1" applyFill="1" applyBorder="1" applyAlignment="1">
      <alignment vertical="center" wrapText="1"/>
    </xf>
    <xf numFmtId="37" fontId="2" fillId="0" borderId="29" xfId="1" applyFont="1" applyFill="1" applyBorder="1" applyAlignment="1">
      <alignment vertical="center" wrapText="1"/>
    </xf>
    <xf numFmtId="37" fontId="2" fillId="0" borderId="6" xfId="1" applyFont="1" applyFill="1" applyBorder="1" applyAlignment="1">
      <alignment vertical="center" wrapText="1"/>
    </xf>
    <xf numFmtId="37" fontId="2" fillId="0" borderId="2" xfId="1" applyFont="1" applyFill="1" applyBorder="1" applyAlignment="1">
      <alignment horizontal="center" vertical="center" wrapText="1"/>
    </xf>
    <xf numFmtId="37" fontId="2" fillId="0" borderId="29" xfId="1" applyFont="1" applyFill="1" applyBorder="1" applyAlignment="1">
      <alignment horizontal="center" vertical="center" wrapText="1"/>
    </xf>
    <xf numFmtId="37" fontId="2" fillId="0" borderId="34" xfId="1" applyFont="1" applyFill="1" applyBorder="1" applyAlignment="1">
      <alignment horizontal="center" vertical="center" wrapText="1"/>
    </xf>
    <xf numFmtId="1" fontId="2" fillId="0" borderId="34" xfId="1" applyNumberFormat="1" applyFont="1" applyFill="1" applyBorder="1" applyAlignment="1">
      <alignment horizontal="center" vertical="center" wrapText="1"/>
    </xf>
    <xf numFmtId="1" fontId="2" fillId="0" borderId="29" xfId="1" applyNumberFormat="1" applyFont="1" applyFill="1" applyBorder="1" applyAlignment="1">
      <alignment horizontal="center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1" fontId="2" fillId="0" borderId="13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Fill="1" applyBorder="1" applyAlignment="1">
      <alignment horizontal="center" vertical="center" wrapText="1"/>
    </xf>
    <xf numFmtId="39" fontId="2" fillId="0" borderId="46" xfId="1" applyNumberFormat="1" applyFont="1" applyFill="1" applyBorder="1" applyAlignment="1">
      <alignment horizontal="center" vertical="center" wrapText="1"/>
    </xf>
    <xf numFmtId="37" fontId="9" fillId="0" borderId="45" xfId="1" applyFont="1" applyFill="1" applyBorder="1" applyAlignment="1">
      <alignment horizontal="center" vertical="center" wrapText="1"/>
    </xf>
    <xf numFmtId="37" fontId="9" fillId="0" borderId="26" xfId="1" applyFont="1" applyFill="1" applyBorder="1" applyAlignment="1">
      <alignment horizontal="center" vertical="center" wrapText="1"/>
    </xf>
    <xf numFmtId="37" fontId="2" fillId="0" borderId="13" xfId="1" applyFont="1" applyFill="1" applyBorder="1" applyAlignment="1">
      <alignment vertical="center" wrapText="1"/>
    </xf>
    <xf numFmtId="37" fontId="2" fillId="0" borderId="37" xfId="1" applyFont="1" applyFill="1" applyBorder="1" applyAlignment="1">
      <alignment vertical="center" wrapText="1"/>
    </xf>
    <xf numFmtId="37" fontId="2" fillId="0" borderId="12" xfId="1" applyFont="1" applyFill="1" applyBorder="1" applyAlignment="1">
      <alignment vertical="center" wrapText="1"/>
    </xf>
    <xf numFmtId="37" fontId="2" fillId="0" borderId="11" xfId="1" applyFont="1" applyFill="1" applyBorder="1" applyAlignment="1">
      <alignment horizontal="center" vertical="center" wrapText="1"/>
    </xf>
    <xf numFmtId="37" fontId="2" fillId="0" borderId="10" xfId="1" applyFont="1" applyFill="1" applyBorder="1" applyAlignment="1">
      <alignment horizontal="center" vertical="center" wrapText="1"/>
    </xf>
    <xf numFmtId="37" fontId="2" fillId="0" borderId="28" xfId="1" applyFont="1" applyFill="1" applyBorder="1" applyAlignment="1">
      <alignment horizontal="center" vertical="center" wrapText="1"/>
    </xf>
    <xf numFmtId="37" fontId="2" fillId="0" borderId="32" xfId="1" applyFont="1" applyFill="1" applyBorder="1" applyAlignment="1">
      <alignment horizontal="center" vertical="center" wrapText="1"/>
    </xf>
    <xf numFmtId="37" fontId="2" fillId="0" borderId="36" xfId="1" applyFont="1" applyFill="1" applyBorder="1" applyAlignment="1">
      <alignment horizontal="center" vertical="center" wrapText="1"/>
    </xf>
    <xf numFmtId="37" fontId="9" fillId="0" borderId="25" xfId="1" applyFont="1" applyFill="1" applyBorder="1" applyAlignment="1">
      <alignment horizontal="center" vertical="center" wrapText="1"/>
    </xf>
    <xf numFmtId="37" fontId="2" fillId="2" borderId="10" xfId="1" applyFont="1" applyFill="1" applyBorder="1" applyAlignment="1">
      <alignment horizontal="center" vertical="center" wrapText="1"/>
    </xf>
    <xf numFmtId="37" fontId="2" fillId="2" borderId="33" xfId="1" applyFont="1" applyFill="1" applyBorder="1" applyAlignment="1">
      <alignment horizontal="center" vertical="center" wrapText="1"/>
    </xf>
    <xf numFmtId="39" fontId="2" fillId="0" borderId="3" xfId="1" applyNumberFormat="1" applyFont="1" applyFill="1" applyBorder="1" applyAlignment="1">
      <alignment horizontal="center" vertical="center" wrapText="1"/>
    </xf>
    <xf numFmtId="37" fontId="2" fillId="0" borderId="0" xfId="1" applyFont="1" applyAlignment="1">
      <alignment horizontal="center" vertical="center" wrapText="1"/>
    </xf>
    <xf numFmtId="37" fontId="5" fillId="0" borderId="0" xfId="1" applyFont="1" applyAlignment="1">
      <alignment horizontal="right" vertical="center" wrapText="1"/>
    </xf>
    <xf numFmtId="37" fontId="9" fillId="0" borderId="44" xfId="1" applyFont="1" applyFill="1" applyBorder="1" applyAlignment="1">
      <alignment horizontal="center" vertical="center" wrapText="1"/>
    </xf>
    <xf numFmtId="39" fontId="2" fillId="0" borderId="32" xfId="1" applyNumberFormat="1" applyFont="1" applyFill="1" applyBorder="1" applyAlignment="1">
      <alignment horizontal="center" vertical="center" wrapText="1"/>
    </xf>
    <xf numFmtId="37" fontId="2" fillId="0" borderId="37" xfId="1" applyFont="1" applyFill="1" applyBorder="1" applyAlignment="1">
      <alignment horizontal="center" vertical="center" wrapText="1"/>
    </xf>
    <xf numFmtId="37" fontId="2" fillId="0" borderId="33" xfId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wrapText="1"/>
    </xf>
    <xf numFmtId="39" fontId="2" fillId="0" borderId="30" xfId="1" applyNumberFormat="1" applyFont="1" applyFill="1" applyBorder="1" applyAlignment="1">
      <alignment horizontal="center" vertical="center" wrapText="1"/>
    </xf>
    <xf numFmtId="39" fontId="2" fillId="0" borderId="38" xfId="1" applyNumberFormat="1" applyFont="1" applyFill="1" applyBorder="1" applyAlignment="1">
      <alignment horizontal="center" vertical="center" wrapText="1"/>
    </xf>
    <xf numFmtId="37" fontId="9" fillId="0" borderId="49" xfId="1" applyFont="1" applyFill="1" applyBorder="1" applyAlignment="1">
      <alignment horizontal="center" vertical="center" wrapText="1"/>
    </xf>
    <xf numFmtId="39" fontId="2" fillId="0" borderId="49" xfId="1" applyNumberFormat="1" applyFont="1" applyFill="1" applyBorder="1" applyAlignment="1">
      <alignment horizontal="center" vertical="center" wrapText="1"/>
    </xf>
    <xf numFmtId="39" fontId="2" fillId="0" borderId="10" xfId="1" applyNumberFormat="1" applyFont="1" applyFill="1" applyBorder="1" applyAlignment="1">
      <alignment horizontal="center" vertical="center" wrapText="1"/>
    </xf>
    <xf numFmtId="37" fontId="2" fillId="0" borderId="34" xfId="1" applyFont="1" applyFill="1" applyBorder="1" applyAlignment="1">
      <alignment vertical="center" wrapText="1"/>
    </xf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right" vertical="center" wrapText="1"/>
    </xf>
    <xf numFmtId="37" fontId="2" fillId="2" borderId="37" xfId="1" applyFont="1" applyFill="1" applyBorder="1" applyAlignment="1">
      <alignment horizontal="center" vertical="center" wrapText="1"/>
    </xf>
    <xf numFmtId="37" fontId="2" fillId="2" borderId="38" xfId="1" applyFont="1" applyFill="1" applyBorder="1" applyAlignment="1">
      <alignment horizontal="center" vertical="center" wrapText="1"/>
    </xf>
    <xf numFmtId="37" fontId="6" fillId="0" borderId="0" xfId="1" applyFont="1" applyAlignment="1">
      <alignment horizontal="center" vertical="center" wrapText="1"/>
    </xf>
    <xf numFmtId="37" fontId="2" fillId="0" borderId="17" xfId="1" applyFont="1" applyFill="1" applyBorder="1" applyAlignment="1">
      <alignment horizontal="right" vertical="center" wrapText="1"/>
    </xf>
    <xf numFmtId="37" fontId="2" fillId="0" borderId="41" xfId="1" applyFont="1" applyFill="1" applyBorder="1" applyAlignment="1">
      <alignment horizontal="center" vertical="center" wrapText="1"/>
    </xf>
    <xf numFmtId="37" fontId="2" fillId="0" borderId="21" xfId="1" applyFont="1" applyFill="1" applyBorder="1" applyAlignment="1">
      <alignment horizontal="center" vertical="center" wrapText="1"/>
    </xf>
    <xf numFmtId="37" fontId="2" fillId="0" borderId="22" xfId="1" applyFont="1" applyFill="1" applyBorder="1" applyAlignment="1">
      <alignment horizontal="center" vertical="center" wrapText="1"/>
    </xf>
    <xf numFmtId="37" fontId="2" fillId="0" borderId="0" xfId="1" applyFont="1" applyFill="1" applyAlignment="1">
      <alignment horizontal="left" vertical="center" wrapText="1"/>
    </xf>
    <xf numFmtId="37" fontId="2" fillId="0" borderId="20" xfId="1" applyFont="1" applyFill="1" applyBorder="1" applyAlignment="1">
      <alignment horizontal="center" vertical="center" wrapText="1"/>
    </xf>
    <xf numFmtId="37" fontId="2" fillId="0" borderId="23" xfId="1" applyFont="1" applyFill="1" applyBorder="1" applyAlignment="1">
      <alignment horizontal="center" vertical="center" wrapText="1"/>
    </xf>
    <xf numFmtId="37" fontId="2" fillId="0" borderId="19" xfId="1" applyFont="1" applyFill="1" applyBorder="1" applyAlignment="1">
      <alignment horizontal="center" vertical="center" wrapText="1"/>
    </xf>
    <xf numFmtId="37" fontId="2" fillId="0" borderId="18" xfId="1" applyFont="1" applyFill="1" applyBorder="1" applyAlignment="1">
      <alignment horizontal="center" vertical="center" wrapText="1"/>
    </xf>
    <xf numFmtId="37" fontId="9" fillId="0" borderId="24" xfId="1" applyFont="1" applyFill="1" applyBorder="1" applyAlignment="1">
      <alignment horizontal="center" vertical="center" wrapText="1"/>
    </xf>
    <xf numFmtId="37" fontId="9" fillId="0" borderId="25" xfId="1" applyFont="1" applyFill="1" applyBorder="1" applyAlignment="1">
      <alignment horizontal="center" vertical="center" wrapText="1"/>
    </xf>
    <xf numFmtId="37" fontId="5" fillId="0" borderId="0" xfId="1" applyFont="1" applyAlignment="1">
      <alignment horizontal="right" wrapText="1"/>
    </xf>
    <xf numFmtId="37" fontId="2" fillId="2" borderId="39" xfId="1" applyFont="1" applyFill="1" applyBorder="1" applyAlignment="1">
      <alignment horizontal="center" vertical="center" wrapText="1"/>
    </xf>
    <xf numFmtId="37" fontId="2" fillId="2" borderId="33" xfId="1" applyFont="1" applyFill="1" applyBorder="1" applyAlignment="1">
      <alignment horizontal="center" vertical="center" wrapText="1"/>
    </xf>
    <xf numFmtId="37" fontId="5" fillId="0" borderId="0" xfId="1" applyFont="1" applyBorder="1" applyAlignment="1">
      <alignment wrapText="1"/>
    </xf>
    <xf numFmtId="37" fontId="2" fillId="2" borderId="9" xfId="1" applyFont="1" applyFill="1" applyBorder="1" applyAlignment="1">
      <alignment horizontal="center" vertical="center" wrapText="1"/>
    </xf>
    <xf numFmtId="37" fontId="2" fillId="2" borderId="10" xfId="1" applyFont="1" applyFill="1" applyBorder="1" applyAlignment="1">
      <alignment horizontal="center" vertical="center" wrapText="1"/>
    </xf>
    <xf numFmtId="37" fontId="5" fillId="0" borderId="0" xfId="1" applyFont="1" applyBorder="1" applyAlignment="1">
      <alignment horizontal="left" vertical="center" wrapText="1"/>
    </xf>
    <xf numFmtId="37" fontId="2" fillId="2" borderId="30" xfId="1" applyFont="1" applyFill="1" applyBorder="1" applyAlignment="1">
      <alignment horizontal="center" vertical="center" wrapText="1"/>
    </xf>
    <xf numFmtId="1" fontId="2" fillId="2" borderId="12" xfId="1" applyNumberFormat="1" applyFont="1" applyFill="1" applyBorder="1" applyAlignment="1">
      <alignment horizontal="center" vertical="center" wrapText="1"/>
    </xf>
    <xf numFmtId="1" fontId="2" fillId="2" borderId="40" xfId="1" applyNumberFormat="1" applyFont="1" applyFill="1" applyBorder="1" applyAlignment="1">
      <alignment horizontal="center" vertical="center" wrapText="1"/>
    </xf>
    <xf numFmtId="1" fontId="2" fillId="2" borderId="16" xfId="1" applyNumberFormat="1" applyFont="1" applyFill="1" applyBorder="1" applyAlignment="1">
      <alignment horizontal="center" vertical="center" wrapText="1"/>
    </xf>
    <xf numFmtId="37" fontId="2" fillId="0" borderId="42" xfId="1" applyFont="1" applyFill="1" applyBorder="1" applyAlignment="1">
      <alignment horizontal="center" vertical="center" wrapText="1"/>
    </xf>
    <xf numFmtId="37" fontId="2" fillId="0" borderId="0" xfId="1" applyFont="1" applyFill="1" applyBorder="1" applyAlignment="1">
      <alignment horizontal="center" vertical="center" wrapText="1"/>
    </xf>
    <xf numFmtId="37" fontId="2" fillId="0" borderId="43" xfId="1" applyFont="1" applyFill="1" applyBorder="1" applyAlignment="1">
      <alignment horizontal="center" vertical="center" wrapText="1"/>
    </xf>
    <xf numFmtId="1" fontId="11" fillId="2" borderId="14" xfId="1" applyNumberFormat="1" applyFont="1" applyFill="1" applyBorder="1" applyAlignment="1">
      <alignment horizontal="center" vertical="center" wrapText="1"/>
    </xf>
    <xf numFmtId="1" fontId="11" fillId="2" borderId="3" xfId="1" applyNumberFormat="1" applyFont="1" applyFill="1" applyBorder="1" applyAlignment="1">
      <alignment horizontal="center" vertical="center" wrapText="1"/>
    </xf>
    <xf numFmtId="1" fontId="11" fillId="2" borderId="4" xfId="1" applyNumberFormat="1" applyFont="1" applyFill="1" applyBorder="1" applyAlignment="1">
      <alignment horizontal="center" vertical="center" wrapText="1"/>
    </xf>
    <xf numFmtId="37" fontId="11" fillId="2" borderId="40" xfId="1" applyFont="1" applyFill="1" applyBorder="1" applyAlignment="1">
      <alignment horizontal="center" vertical="center" wrapText="1"/>
    </xf>
    <xf numFmtId="37" fontId="11" fillId="2" borderId="16" xfId="1" applyFont="1" applyFill="1" applyBorder="1" applyAlignment="1">
      <alignment horizontal="center" vertical="center" wrapText="1"/>
    </xf>
    <xf numFmtId="37" fontId="11" fillId="2" borderId="30" xfId="1" applyFont="1" applyFill="1" applyBorder="1" applyAlignment="1">
      <alignment horizontal="center" vertical="center" wrapText="1"/>
    </xf>
    <xf numFmtId="37" fontId="11" fillId="2" borderId="33" xfId="1" applyFont="1" applyFill="1" applyBorder="1" applyAlignment="1">
      <alignment horizontal="center" vertical="center" wrapText="1"/>
    </xf>
    <xf numFmtId="37" fontId="5" fillId="0" borderId="0" xfId="1" applyFont="1" applyAlignment="1">
      <alignment horizontal="right" vertical="center" wrapText="1"/>
    </xf>
    <xf numFmtId="39" fontId="2" fillId="0" borderId="40" xfId="1" applyNumberFormat="1" applyFont="1" applyFill="1" applyBorder="1" applyAlignment="1">
      <alignment horizontal="center" vertical="center" wrapText="1"/>
    </xf>
    <xf numFmtId="39" fontId="2" fillId="0" borderId="16" xfId="1" applyNumberFormat="1" applyFont="1" applyFill="1" applyBorder="1" applyAlignment="1">
      <alignment horizontal="center" vertical="center" wrapText="1"/>
    </xf>
    <xf numFmtId="37" fontId="2" fillId="0" borderId="48" xfId="1" applyFont="1" applyFill="1" applyBorder="1" applyAlignment="1">
      <alignment horizontal="center" vertical="center" wrapText="1"/>
    </xf>
    <xf numFmtId="37" fontId="2" fillId="0" borderId="0" xfId="1" applyFont="1" applyAlignment="1">
      <alignment horizontal="center" vertical="center" wrapText="1"/>
    </xf>
    <xf numFmtId="39" fontId="2" fillId="0" borderId="47" xfId="1" applyNumberFormat="1" applyFont="1" applyFill="1" applyBorder="1" applyAlignment="1">
      <alignment horizontal="center" vertical="center" wrapText="1"/>
    </xf>
    <xf numFmtId="39" fontId="2" fillId="0" borderId="28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left" vertical="top" wrapText="1"/>
    </xf>
    <xf numFmtId="0" fontId="4" fillId="0" borderId="0" xfId="1" applyNumberFormat="1" applyFont="1" applyAlignment="1">
      <alignment horizontal="left" vertical="center"/>
    </xf>
    <xf numFmtId="39" fontId="2" fillId="0" borderId="39" xfId="1" applyNumberFormat="1" applyFont="1" applyFill="1" applyBorder="1" applyAlignment="1">
      <alignment horizontal="center" vertical="center" wrapText="1"/>
    </xf>
    <xf numFmtId="39" fontId="2" fillId="0" borderId="38" xfId="1" applyNumberFormat="1" applyFont="1" applyFill="1" applyBorder="1" applyAlignment="1">
      <alignment horizontal="center" vertical="center" wrapText="1"/>
    </xf>
    <xf numFmtId="39" fontId="2" fillId="0" borderId="30" xfId="1" applyNumberFormat="1" applyFont="1" applyFill="1" applyBorder="1" applyAlignment="1">
      <alignment horizontal="center" vertical="center" wrapText="1"/>
    </xf>
    <xf numFmtId="39" fontId="2" fillId="0" borderId="33" xfId="1" applyNumberFormat="1" applyFont="1" applyFill="1" applyBorder="1" applyAlignment="1">
      <alignment horizontal="center" vertical="center" wrapText="1"/>
    </xf>
    <xf numFmtId="39" fontId="11" fillId="0" borderId="1" xfId="1" applyNumberFormat="1" applyFont="1" applyFill="1" applyBorder="1" applyAlignment="1">
      <alignment horizontal="center" vertical="center" wrapText="1"/>
    </xf>
    <xf numFmtId="39" fontId="11" fillId="0" borderId="3" xfId="1" applyNumberFormat="1" applyFont="1" applyFill="1" applyBorder="1" applyAlignment="1">
      <alignment horizontal="center" vertical="center" wrapText="1"/>
    </xf>
    <xf numFmtId="39" fontId="11" fillId="0" borderId="4" xfId="1" applyNumberFormat="1" applyFont="1" applyFill="1" applyBorder="1" applyAlignment="1">
      <alignment horizontal="center" vertical="center" wrapText="1"/>
    </xf>
    <xf numFmtId="39" fontId="11" fillId="0" borderId="31" xfId="1" applyNumberFormat="1" applyFont="1" applyFill="1" applyBorder="1" applyAlignment="1">
      <alignment horizontal="center" vertical="center" wrapText="1"/>
    </xf>
    <xf numFmtId="39" fontId="11" fillId="0" borderId="32" xfId="1" applyNumberFormat="1" applyFont="1" applyFill="1" applyBorder="1" applyAlignment="1">
      <alignment horizontal="center" vertical="center" wrapText="1"/>
    </xf>
    <xf numFmtId="39" fontId="11" fillId="0" borderId="46" xfId="1" applyNumberFormat="1" applyFont="1" applyFill="1" applyBorder="1" applyAlignment="1">
      <alignment horizontal="center" vertical="center" wrapText="1"/>
    </xf>
    <xf numFmtId="39" fontId="11" fillId="0" borderId="5" xfId="1" applyNumberFormat="1" applyFont="1" applyFill="1" applyBorder="1" applyAlignment="1">
      <alignment horizontal="center" vertical="center" wrapText="1"/>
    </xf>
    <xf numFmtId="39" fontId="11" fillId="0" borderId="7" xfId="1" applyNumberFormat="1" applyFont="1" applyFill="1" applyBorder="1" applyAlignment="1">
      <alignment horizontal="center" vertical="center" wrapText="1"/>
    </xf>
    <xf numFmtId="39" fontId="11" fillId="0" borderId="8" xfId="1" applyNumberFormat="1" applyFont="1" applyFill="1" applyBorder="1" applyAlignment="1">
      <alignment horizontal="center" vertical="center" wrapText="1"/>
    </xf>
    <xf numFmtId="37" fontId="2" fillId="0" borderId="37" xfId="1" applyFont="1" applyFill="1" applyBorder="1" applyAlignment="1">
      <alignment horizontal="center" vertical="center" wrapText="1"/>
    </xf>
    <xf numFmtId="37" fontId="2" fillId="0" borderId="38" xfId="1" applyFont="1" applyFill="1" applyBorder="1" applyAlignment="1">
      <alignment horizontal="center" vertical="center" wrapText="1"/>
    </xf>
    <xf numFmtId="37" fontId="2" fillId="0" borderId="13" xfId="1" applyFont="1" applyFill="1" applyBorder="1" applyAlignment="1">
      <alignment horizontal="center" vertical="center" wrapText="1"/>
    </xf>
    <xf numFmtId="37" fontId="2" fillId="0" borderId="14" xfId="1" applyFont="1" applyFill="1" applyBorder="1" applyAlignment="1">
      <alignment horizontal="center" vertical="center" wrapText="1"/>
    </xf>
    <xf numFmtId="37" fontId="6" fillId="0" borderId="0" xfId="1" applyFont="1" applyFill="1" applyAlignment="1">
      <alignment horizontal="center" vertical="center" wrapText="1"/>
    </xf>
    <xf numFmtId="37" fontId="2" fillId="0" borderId="0" xfId="1" applyFont="1" applyFill="1" applyAlignment="1">
      <alignment horizontal="center" vertical="center" wrapText="1"/>
    </xf>
    <xf numFmtId="37" fontId="5" fillId="0" borderId="0" xfId="1" applyNumberFormat="1" applyFont="1" applyAlignment="1">
      <alignment horizontal="right" wrapText="1"/>
    </xf>
    <xf numFmtId="37" fontId="2" fillId="0" borderId="30" xfId="1" applyFont="1" applyFill="1" applyBorder="1" applyAlignment="1">
      <alignment horizontal="center" vertical="center" wrapText="1"/>
    </xf>
    <xf numFmtId="37" fontId="2" fillId="0" borderId="33" xfId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wrapText="1"/>
    </xf>
    <xf numFmtId="1" fontId="2" fillId="0" borderId="40" xfId="1" applyNumberFormat="1" applyFont="1" applyFill="1" applyBorder="1" applyAlignment="1">
      <alignment horizontal="center" vertical="center" wrapText="1"/>
    </xf>
    <xf numFmtId="1" fontId="2" fillId="0" borderId="16" xfId="1" applyNumberFormat="1" applyFont="1" applyFill="1" applyBorder="1" applyAlignment="1">
      <alignment horizontal="center" vertical="center" wrapText="1"/>
    </xf>
    <xf numFmtId="37" fontId="11" fillId="0" borderId="12" xfId="1" applyFont="1" applyFill="1" applyBorder="1" applyAlignment="1">
      <alignment horizontal="center" vertical="center" wrapText="1"/>
    </xf>
    <xf numFmtId="37" fontId="11" fillId="0" borderId="40" xfId="1" applyFont="1" applyFill="1" applyBorder="1" applyAlignment="1">
      <alignment horizontal="center" vertical="center" wrapText="1"/>
    </xf>
    <xf numFmtId="37" fontId="11" fillId="0" borderId="16" xfId="1" applyFont="1" applyFill="1" applyBorder="1" applyAlignment="1">
      <alignment horizontal="center" vertical="center" wrapText="1"/>
    </xf>
    <xf numFmtId="1" fontId="11" fillId="0" borderId="13" xfId="1" applyNumberFormat="1" applyFont="1" applyFill="1" applyBorder="1" applyAlignment="1">
      <alignment horizontal="center" vertical="center" wrapText="1"/>
    </xf>
    <xf numFmtId="1" fontId="11" fillId="0" borderId="27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Fill="1" applyBorder="1" applyAlignment="1">
      <alignment horizontal="center" vertical="center" wrapText="1"/>
    </xf>
    <xf numFmtId="37" fontId="11" fillId="0" borderId="37" xfId="1" applyFont="1" applyFill="1" applyBorder="1" applyAlignment="1">
      <alignment horizontal="center" vertical="center" wrapText="1"/>
    </xf>
    <xf numFmtId="37" fontId="11" fillId="0" borderId="30" xfId="1" applyFont="1" applyFill="1" applyBorder="1" applyAlignment="1">
      <alignment horizontal="center" vertical="center" wrapText="1"/>
    </xf>
    <xf numFmtId="37" fontId="11" fillId="0" borderId="33" xfId="1" applyFont="1" applyFill="1" applyBorder="1" applyAlignment="1">
      <alignment horizontal="center" vertical="center" wrapText="1"/>
    </xf>
    <xf numFmtId="37" fontId="2" fillId="0" borderId="39" xfId="1" applyFont="1" applyFill="1" applyBorder="1" applyAlignment="1">
      <alignment horizontal="center" vertical="center" wrapText="1"/>
    </xf>
  </cellXfs>
  <cellStyles count="9">
    <cellStyle name="%" xfId="1"/>
    <cellStyle name="% 12" xfId="3"/>
    <cellStyle name="% 13" xfId="4"/>
    <cellStyle name="% 2" xfId="5"/>
    <cellStyle name="% 20" xfId="6"/>
    <cellStyle name="Обычный" xfId="0" builtinId="0"/>
    <cellStyle name="Обычный 2" xfId="2"/>
    <cellStyle name="Обычный 3" xfId="7"/>
    <cellStyle name="Процентный 2" xfId="8"/>
  </cellStyles>
  <dxfs count="0"/>
  <tableStyles count="0" defaultTableStyle="TableStyleMedium2" defaultPivotStyle="PivotStyleLight16"/>
  <colors>
    <mruColors>
      <color rgb="FFFFFF66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5"/>
  <sheetViews>
    <sheetView tabSelected="1" topLeftCell="A25" zoomScale="80" zoomScaleNormal="80" zoomScaleSheetLayoutView="80" workbookViewId="0">
      <selection activeCell="L20" sqref="L20"/>
    </sheetView>
  </sheetViews>
  <sheetFormatPr defaultColWidth="9.140625" defaultRowHeight="18.75" x14ac:dyDescent="0.25"/>
  <cols>
    <col min="1" max="1" width="11.28515625" style="3" bestFit="1" customWidth="1"/>
    <col min="2" max="2" width="51.28515625" style="4" customWidth="1"/>
    <col min="3" max="3" width="8.7109375" style="4" customWidth="1"/>
    <col min="4" max="4" width="9.28515625" style="4" customWidth="1"/>
    <col min="5" max="5" width="12.7109375" style="4" customWidth="1"/>
    <col min="6" max="8" width="11.7109375" style="4" customWidth="1"/>
    <col min="9" max="16384" width="9.140625" style="4"/>
  </cols>
  <sheetData>
    <row r="1" spans="1:8" ht="18.75" customHeight="1" x14ac:dyDescent="0.25">
      <c r="D1" s="72" t="s">
        <v>45</v>
      </c>
      <c r="E1" s="72"/>
      <c r="F1" s="72"/>
      <c r="G1" s="72"/>
      <c r="H1" s="72"/>
    </row>
    <row r="2" spans="1:8" ht="18.75" customHeight="1" x14ac:dyDescent="0.25">
      <c r="D2" s="72" t="s">
        <v>28</v>
      </c>
      <c r="E2" s="72"/>
      <c r="F2" s="72"/>
      <c r="G2" s="72"/>
      <c r="H2" s="72"/>
    </row>
    <row r="3" spans="1:8" ht="18.75" customHeight="1" x14ac:dyDescent="0.25">
      <c r="D3" s="72" t="s">
        <v>47</v>
      </c>
      <c r="E3" s="72"/>
      <c r="F3" s="72"/>
      <c r="G3" s="72"/>
      <c r="H3" s="72"/>
    </row>
    <row r="5" spans="1:8" ht="24.95" customHeight="1" x14ac:dyDescent="0.3">
      <c r="D5" s="87" t="s">
        <v>3</v>
      </c>
      <c r="E5" s="87"/>
      <c r="F5" s="87"/>
      <c r="G5" s="87"/>
      <c r="H5" s="87"/>
    </row>
    <row r="6" spans="1:8" ht="24.95" customHeight="1" x14ac:dyDescent="0.3">
      <c r="D6" s="87" t="s">
        <v>28</v>
      </c>
      <c r="E6" s="87"/>
      <c r="F6" s="87"/>
      <c r="G6" s="87"/>
      <c r="H6" s="87"/>
    </row>
    <row r="7" spans="1:8" ht="24.95" customHeight="1" x14ac:dyDescent="0.3">
      <c r="C7" s="19"/>
      <c r="D7" s="87" t="s">
        <v>43</v>
      </c>
      <c r="E7" s="87"/>
      <c r="F7" s="87"/>
      <c r="G7" s="87"/>
      <c r="H7" s="87"/>
    </row>
    <row r="8" spans="1:8" ht="23.25" customHeight="1" x14ac:dyDescent="0.25">
      <c r="D8" s="12"/>
      <c r="E8" s="12"/>
      <c r="F8" s="12"/>
      <c r="G8" s="12"/>
      <c r="H8" s="12"/>
    </row>
    <row r="9" spans="1:8" ht="18.75" customHeight="1" x14ac:dyDescent="0.25">
      <c r="E9" s="59"/>
      <c r="F9" s="59"/>
      <c r="G9" s="59"/>
      <c r="H9" s="59"/>
    </row>
    <row r="10" spans="1:8" ht="24.95" customHeight="1" x14ac:dyDescent="0.25">
      <c r="A10" s="75" t="s">
        <v>41</v>
      </c>
      <c r="B10" s="75"/>
      <c r="C10" s="75"/>
      <c r="D10" s="75"/>
      <c r="E10" s="75"/>
      <c r="F10" s="75"/>
      <c r="G10" s="75"/>
      <c r="H10" s="75"/>
    </row>
    <row r="11" spans="1:8" ht="24.95" customHeight="1" x14ac:dyDescent="0.25">
      <c r="A11" s="75" t="s">
        <v>4</v>
      </c>
      <c r="B11" s="75"/>
      <c r="C11" s="75"/>
      <c r="D11" s="75"/>
      <c r="E11" s="75"/>
      <c r="F11" s="75"/>
      <c r="G11" s="75"/>
      <c r="H11" s="75"/>
    </row>
    <row r="12" spans="1:8" ht="24.95" customHeight="1" x14ac:dyDescent="0.25">
      <c r="A12" s="75" t="s">
        <v>29</v>
      </c>
      <c r="B12" s="75"/>
      <c r="C12" s="75"/>
      <c r="D12" s="75"/>
      <c r="E12" s="75"/>
      <c r="F12" s="75"/>
      <c r="G12" s="75"/>
      <c r="H12" s="75"/>
    </row>
    <row r="13" spans="1:8" ht="18.75" customHeight="1" x14ac:dyDescent="0.25">
      <c r="E13" s="59"/>
      <c r="F13" s="59"/>
      <c r="G13" s="59"/>
      <c r="H13" s="59"/>
    </row>
    <row r="14" spans="1:8" ht="18.75" customHeight="1" x14ac:dyDescent="0.25">
      <c r="A14" s="58"/>
      <c r="B14" s="58"/>
      <c r="C14" s="58"/>
      <c r="D14" s="58"/>
      <c r="E14" s="58"/>
      <c r="F14" s="58"/>
      <c r="G14" s="58"/>
      <c r="H14" s="58"/>
    </row>
    <row r="15" spans="1:8" ht="18.75" customHeight="1" x14ac:dyDescent="0.25">
      <c r="A15" s="80" t="s">
        <v>26</v>
      </c>
      <c r="B15" s="80"/>
      <c r="C15" s="80"/>
      <c r="D15" s="80"/>
      <c r="E15" s="80"/>
      <c r="F15" s="80"/>
      <c r="G15" s="80"/>
      <c r="H15" s="80"/>
    </row>
    <row r="16" spans="1:8" s="5" customFormat="1" ht="19.5" customHeight="1" thickBot="1" x14ac:dyDescent="0.3">
      <c r="A16" s="13"/>
      <c r="B16" s="14"/>
      <c r="C16" s="14"/>
      <c r="D16" s="14"/>
      <c r="E16" s="14"/>
      <c r="F16" s="14"/>
      <c r="G16" s="76" t="s">
        <v>0</v>
      </c>
      <c r="H16" s="76"/>
    </row>
    <row r="17" spans="1:8" s="5" customFormat="1" ht="19.5" thickBot="1" x14ac:dyDescent="0.3">
      <c r="A17" s="77" t="s">
        <v>5</v>
      </c>
      <c r="B17" s="78"/>
      <c r="C17" s="78"/>
      <c r="D17" s="78"/>
      <c r="E17" s="78"/>
      <c r="F17" s="78"/>
      <c r="G17" s="78"/>
      <c r="H17" s="79"/>
    </row>
    <row r="18" spans="1:8" s="5" customFormat="1" ht="19.5" customHeight="1" thickBot="1" x14ac:dyDescent="0.3">
      <c r="A18" s="81" t="s">
        <v>1</v>
      </c>
      <c r="B18" s="83" t="s">
        <v>2</v>
      </c>
      <c r="C18" s="78" t="s">
        <v>6</v>
      </c>
      <c r="D18" s="78"/>
      <c r="E18" s="78"/>
      <c r="F18" s="78"/>
      <c r="G18" s="78"/>
      <c r="H18" s="79"/>
    </row>
    <row r="19" spans="1:8" s="5" customFormat="1" ht="44.25" customHeight="1" thickBot="1" x14ac:dyDescent="0.3">
      <c r="A19" s="82"/>
      <c r="B19" s="84"/>
      <c r="C19" s="85" t="s">
        <v>19</v>
      </c>
      <c r="D19" s="86"/>
      <c r="E19" s="54" t="s">
        <v>7</v>
      </c>
      <c r="F19" s="54" t="s">
        <v>8</v>
      </c>
      <c r="G19" s="54" t="s">
        <v>9</v>
      </c>
      <c r="H19" s="45" t="s">
        <v>10</v>
      </c>
    </row>
    <row r="20" spans="1:8" s="5" customFormat="1" ht="30" customHeight="1" x14ac:dyDescent="0.25">
      <c r="A20" s="35">
        <v>1</v>
      </c>
      <c r="B20" s="24" t="s">
        <v>11</v>
      </c>
      <c r="C20" s="91">
        <v>200</v>
      </c>
      <c r="D20" s="92"/>
      <c r="E20" s="20">
        <v>220</v>
      </c>
      <c r="F20" s="20">
        <v>230</v>
      </c>
      <c r="G20" s="55">
        <v>300</v>
      </c>
      <c r="H20" s="21">
        <v>400</v>
      </c>
    </row>
    <row r="21" spans="1:8" s="5" customFormat="1" ht="30" customHeight="1" x14ac:dyDescent="0.25">
      <c r="A21" s="36">
        <f>A20+1</f>
        <v>2</v>
      </c>
      <c r="B21" s="25" t="s">
        <v>12</v>
      </c>
      <c r="C21" s="73">
        <v>250</v>
      </c>
      <c r="D21" s="74"/>
      <c r="E21" s="22">
        <v>280</v>
      </c>
      <c r="F21" s="22">
        <v>300</v>
      </c>
      <c r="G21" s="22">
        <v>330</v>
      </c>
      <c r="H21" s="56">
        <v>400</v>
      </c>
    </row>
    <row r="22" spans="1:8" s="5" customFormat="1" ht="30" customHeight="1" x14ac:dyDescent="0.25">
      <c r="A22" s="37">
        <v>3</v>
      </c>
      <c r="B22" s="25" t="s">
        <v>13</v>
      </c>
      <c r="C22" s="73">
        <v>250</v>
      </c>
      <c r="D22" s="74"/>
      <c r="E22" s="22">
        <v>280</v>
      </c>
      <c r="F22" s="22">
        <v>300</v>
      </c>
      <c r="G22" s="22">
        <v>330</v>
      </c>
      <c r="H22" s="56">
        <v>400</v>
      </c>
    </row>
    <row r="23" spans="1:8" s="5" customFormat="1" ht="30" customHeight="1" x14ac:dyDescent="0.25">
      <c r="A23" s="38">
        <v>4</v>
      </c>
      <c r="B23" s="26" t="s">
        <v>30</v>
      </c>
      <c r="C23" s="73">
        <v>300</v>
      </c>
      <c r="D23" s="74"/>
      <c r="E23" s="23">
        <v>330</v>
      </c>
      <c r="F23" s="23">
        <v>360</v>
      </c>
      <c r="G23" s="22">
        <v>450</v>
      </c>
      <c r="H23" s="56">
        <v>450</v>
      </c>
    </row>
    <row r="24" spans="1:8" s="5" customFormat="1" ht="30" customHeight="1" x14ac:dyDescent="0.25">
      <c r="A24" s="39">
        <v>5</v>
      </c>
      <c r="B24" s="26" t="s">
        <v>31</v>
      </c>
      <c r="C24" s="73">
        <v>100</v>
      </c>
      <c r="D24" s="94"/>
      <c r="E24" s="94"/>
      <c r="F24" s="94"/>
      <c r="G24" s="94"/>
      <c r="H24" s="89"/>
    </row>
    <row r="25" spans="1:8" s="5" customFormat="1" ht="30" customHeight="1" x14ac:dyDescent="0.25">
      <c r="A25" s="39">
        <v>6</v>
      </c>
      <c r="B25" s="26" t="s">
        <v>16</v>
      </c>
      <c r="C25" s="73">
        <v>280</v>
      </c>
      <c r="D25" s="74"/>
      <c r="E25" s="88">
        <v>290</v>
      </c>
      <c r="F25" s="74"/>
      <c r="G25" s="88">
        <v>300</v>
      </c>
      <c r="H25" s="89"/>
    </row>
    <row r="26" spans="1:8" s="5" customFormat="1" ht="30" customHeight="1" x14ac:dyDescent="0.25">
      <c r="A26" s="39">
        <v>7</v>
      </c>
      <c r="B26" s="26" t="s">
        <v>17</v>
      </c>
      <c r="C26" s="73">
        <v>350</v>
      </c>
      <c r="D26" s="94"/>
      <c r="E26" s="94"/>
      <c r="F26" s="94"/>
      <c r="G26" s="94"/>
      <c r="H26" s="89"/>
    </row>
    <row r="27" spans="1:8" s="5" customFormat="1" ht="30" customHeight="1" thickBot="1" x14ac:dyDescent="0.3">
      <c r="A27" s="40">
        <v>8</v>
      </c>
      <c r="B27" s="27" t="s">
        <v>18</v>
      </c>
      <c r="C27" s="95">
        <v>400</v>
      </c>
      <c r="D27" s="96"/>
      <c r="E27" s="96"/>
      <c r="F27" s="96"/>
      <c r="G27" s="96"/>
      <c r="H27" s="97"/>
    </row>
    <row r="28" spans="1:8" s="5" customFormat="1" ht="11.25" customHeight="1" x14ac:dyDescent="0.25">
      <c r="A28" s="3"/>
      <c r="B28" s="4"/>
      <c r="C28" s="4"/>
      <c r="D28" s="4"/>
      <c r="E28" s="4"/>
      <c r="F28" s="4"/>
      <c r="G28" s="4"/>
      <c r="H28" s="4"/>
    </row>
    <row r="29" spans="1:8" ht="19.5" customHeight="1" thickBot="1" x14ac:dyDescent="0.3">
      <c r="A29" s="13"/>
      <c r="B29" s="14"/>
      <c r="C29" s="14"/>
      <c r="D29" s="14"/>
      <c r="E29" s="14"/>
      <c r="F29" s="14"/>
      <c r="G29" s="76" t="s">
        <v>0</v>
      </c>
      <c r="H29" s="76"/>
    </row>
    <row r="30" spans="1:8" s="5" customFormat="1" ht="19.5" customHeight="1" thickBot="1" x14ac:dyDescent="0.3">
      <c r="A30" s="77" t="s">
        <v>20</v>
      </c>
      <c r="B30" s="78"/>
      <c r="C30" s="78"/>
      <c r="D30" s="78"/>
      <c r="E30" s="78"/>
      <c r="F30" s="78"/>
      <c r="G30" s="78"/>
      <c r="H30" s="79"/>
    </row>
    <row r="31" spans="1:8" s="5" customFormat="1" ht="19.5" thickBot="1" x14ac:dyDescent="0.3">
      <c r="A31" s="81" t="s">
        <v>1</v>
      </c>
      <c r="B31" s="83" t="s">
        <v>2</v>
      </c>
      <c r="C31" s="77" t="s">
        <v>21</v>
      </c>
      <c r="D31" s="78"/>
      <c r="E31" s="78"/>
      <c r="F31" s="78"/>
      <c r="G31" s="78"/>
      <c r="H31" s="79"/>
    </row>
    <row r="32" spans="1:8" s="5" customFormat="1" ht="19.5" customHeight="1" thickBot="1" x14ac:dyDescent="0.3">
      <c r="A32" s="82"/>
      <c r="B32" s="78"/>
      <c r="C32" s="98"/>
      <c r="D32" s="99"/>
      <c r="E32" s="99"/>
      <c r="F32" s="99"/>
      <c r="G32" s="99"/>
      <c r="H32" s="100"/>
    </row>
    <row r="33" spans="1:8" s="5" customFormat="1" ht="24.95" customHeight="1" x14ac:dyDescent="0.25">
      <c r="A33" s="41">
        <v>1</v>
      </c>
      <c r="B33" s="32" t="s">
        <v>27</v>
      </c>
      <c r="C33" s="101">
        <v>110</v>
      </c>
      <c r="D33" s="102"/>
      <c r="E33" s="102"/>
      <c r="F33" s="102"/>
      <c r="G33" s="102"/>
      <c r="H33" s="103"/>
    </row>
    <row r="34" spans="1:8" s="5" customFormat="1" ht="37.5" x14ac:dyDescent="0.25">
      <c r="A34" s="62">
        <v>2</v>
      </c>
      <c r="B34" s="33" t="s">
        <v>22</v>
      </c>
      <c r="C34" s="106">
        <v>250</v>
      </c>
      <c r="D34" s="106"/>
      <c r="E34" s="106"/>
      <c r="F34" s="106"/>
      <c r="G34" s="106"/>
      <c r="H34" s="107"/>
    </row>
    <row r="35" spans="1:8" s="5" customFormat="1" ht="44.25" customHeight="1" x14ac:dyDescent="0.25">
      <c r="A35" s="62">
        <v>3</v>
      </c>
      <c r="B35" s="33" t="s">
        <v>23</v>
      </c>
      <c r="C35" s="106">
        <v>250</v>
      </c>
      <c r="D35" s="106"/>
      <c r="E35" s="106"/>
      <c r="F35" s="106"/>
      <c r="G35" s="106"/>
      <c r="H35" s="107"/>
    </row>
    <row r="36" spans="1:8" s="5" customFormat="1" ht="38.25" thickBot="1" x14ac:dyDescent="0.3">
      <c r="A36" s="64">
        <v>4</v>
      </c>
      <c r="B36" s="34" t="s">
        <v>24</v>
      </c>
      <c r="C36" s="104">
        <v>250</v>
      </c>
      <c r="D36" s="104"/>
      <c r="E36" s="104"/>
      <c r="F36" s="104"/>
      <c r="G36" s="104"/>
      <c r="H36" s="105"/>
    </row>
    <row r="37" spans="1:8" s="5" customFormat="1" x14ac:dyDescent="0.25">
      <c r="A37" s="15"/>
      <c r="B37" s="16"/>
      <c r="C37" s="17"/>
      <c r="D37" s="17"/>
      <c r="E37" s="17"/>
      <c r="F37" s="17"/>
      <c r="G37" s="17"/>
      <c r="H37" s="17"/>
    </row>
    <row r="38" spans="1:8" s="5" customFormat="1" x14ac:dyDescent="0.3">
      <c r="A38" s="90"/>
      <c r="B38" s="90"/>
      <c r="C38" s="90"/>
      <c r="D38" s="90"/>
      <c r="E38" s="90"/>
      <c r="F38" s="90"/>
      <c r="G38" s="90"/>
      <c r="H38" s="90"/>
    </row>
    <row r="39" spans="1:8" ht="36" customHeight="1" x14ac:dyDescent="0.25">
      <c r="A39" s="93" t="s">
        <v>32</v>
      </c>
      <c r="B39" s="93"/>
      <c r="C39" s="93"/>
      <c r="D39" s="93"/>
      <c r="E39" s="93"/>
      <c r="F39" s="93"/>
      <c r="G39" s="93"/>
      <c r="H39" s="93"/>
    </row>
    <row r="40" spans="1:8" x14ac:dyDescent="0.25">
      <c r="A40" s="6"/>
      <c r="B40" s="7"/>
      <c r="C40" s="7"/>
      <c r="D40" s="7"/>
      <c r="E40" s="7"/>
      <c r="F40" s="7"/>
      <c r="G40" s="7"/>
      <c r="H40" s="7"/>
    </row>
    <row r="41" spans="1:8" x14ac:dyDescent="0.25">
      <c r="A41" s="6"/>
      <c r="B41" s="7"/>
      <c r="C41" s="7"/>
      <c r="D41" s="7"/>
      <c r="E41" s="7"/>
      <c r="F41" s="7"/>
      <c r="G41" s="7"/>
      <c r="H41" s="7"/>
    </row>
    <row r="42" spans="1:8" x14ac:dyDescent="0.25">
      <c r="A42" s="6"/>
      <c r="B42" s="7"/>
      <c r="C42" s="7"/>
      <c r="D42" s="7"/>
      <c r="E42" s="7"/>
      <c r="F42" s="7"/>
      <c r="G42" s="7"/>
      <c r="H42" s="7"/>
    </row>
    <row r="43" spans="1:8" x14ac:dyDescent="0.25">
      <c r="A43" s="6"/>
      <c r="B43" s="7"/>
      <c r="C43" s="7"/>
      <c r="D43" s="7"/>
      <c r="E43" s="7"/>
      <c r="F43" s="7"/>
      <c r="G43" s="7"/>
      <c r="H43" s="7"/>
    </row>
    <row r="44" spans="1:8" x14ac:dyDescent="0.25">
      <c r="A44" s="6"/>
      <c r="B44" s="7"/>
      <c r="C44" s="7"/>
      <c r="D44" s="7"/>
      <c r="E44" s="7"/>
      <c r="F44" s="7"/>
      <c r="G44" s="7"/>
      <c r="H44" s="7"/>
    </row>
    <row r="45" spans="1:8" x14ac:dyDescent="0.25">
      <c r="A45" s="6"/>
      <c r="B45" s="7"/>
      <c r="C45" s="7"/>
      <c r="D45" s="7"/>
      <c r="E45" s="7"/>
      <c r="F45" s="7"/>
      <c r="G45" s="7"/>
      <c r="H45" s="7"/>
    </row>
  </sheetData>
  <mergeCells count="37">
    <mergeCell ref="A38:H38"/>
    <mergeCell ref="C20:D20"/>
    <mergeCell ref="A39:H39"/>
    <mergeCell ref="C26:H26"/>
    <mergeCell ref="C27:H27"/>
    <mergeCell ref="G29:H29"/>
    <mergeCell ref="A30:H30"/>
    <mergeCell ref="A31:A32"/>
    <mergeCell ref="B31:B32"/>
    <mergeCell ref="C31:H32"/>
    <mergeCell ref="C33:H33"/>
    <mergeCell ref="C36:H36"/>
    <mergeCell ref="C34:H34"/>
    <mergeCell ref="C35:H35"/>
    <mergeCell ref="C24:H24"/>
    <mergeCell ref="C25:D25"/>
    <mergeCell ref="D7:H7"/>
    <mergeCell ref="E25:F25"/>
    <mergeCell ref="C22:D22"/>
    <mergeCell ref="C23:D23"/>
    <mergeCell ref="G25:H25"/>
    <mergeCell ref="D1:H1"/>
    <mergeCell ref="D2:H2"/>
    <mergeCell ref="D3:H3"/>
    <mergeCell ref="C21:D21"/>
    <mergeCell ref="A10:H10"/>
    <mergeCell ref="A11:H11"/>
    <mergeCell ref="A12:H12"/>
    <mergeCell ref="G16:H16"/>
    <mergeCell ref="A17:H17"/>
    <mergeCell ref="A15:H15"/>
    <mergeCell ref="A18:A19"/>
    <mergeCell ref="B18:B19"/>
    <mergeCell ref="C18:H18"/>
    <mergeCell ref="C19:D19"/>
    <mergeCell ref="D5:H5"/>
    <mergeCell ref="D6:H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5"/>
  <sheetViews>
    <sheetView topLeftCell="A13" zoomScale="75" zoomScaleNormal="75" zoomScaleSheetLayoutView="70" workbookViewId="0">
      <selection activeCell="L20" sqref="L20"/>
    </sheetView>
  </sheetViews>
  <sheetFormatPr defaultColWidth="9.140625" defaultRowHeight="18.75" x14ac:dyDescent="0.25"/>
  <cols>
    <col min="1" max="1" width="11.28515625" style="3" bestFit="1" customWidth="1"/>
    <col min="2" max="2" width="52" style="4" customWidth="1"/>
    <col min="3" max="3" width="16.42578125" style="4" customWidth="1"/>
    <col min="4" max="7" width="15.7109375" style="4" customWidth="1"/>
    <col min="8" max="16384" width="9.140625" style="4"/>
  </cols>
  <sheetData>
    <row r="1" spans="1:11" ht="18.75" customHeight="1" x14ac:dyDescent="0.25">
      <c r="D1" s="72" t="s">
        <v>44</v>
      </c>
      <c r="E1" s="72"/>
      <c r="F1" s="72"/>
      <c r="G1" s="72"/>
      <c r="H1" s="71"/>
    </row>
    <row r="2" spans="1:11" ht="18.75" customHeight="1" x14ac:dyDescent="0.25">
      <c r="D2" s="72" t="s">
        <v>28</v>
      </c>
      <c r="E2" s="72"/>
      <c r="F2" s="72"/>
      <c r="G2" s="72"/>
      <c r="H2" s="71"/>
    </row>
    <row r="3" spans="1:11" ht="18.75" customHeight="1" x14ac:dyDescent="0.25">
      <c r="D3" s="72" t="s">
        <v>47</v>
      </c>
      <c r="E3" s="72"/>
      <c r="F3" s="72"/>
      <c r="G3" s="72"/>
      <c r="H3" s="71"/>
    </row>
    <row r="5" spans="1:11" ht="24.95" customHeight="1" x14ac:dyDescent="0.25">
      <c r="D5" s="108" t="s">
        <v>25</v>
      </c>
      <c r="E5" s="108"/>
      <c r="F5" s="108"/>
      <c r="G5" s="108"/>
    </row>
    <row r="6" spans="1:11" ht="24.95" customHeight="1" x14ac:dyDescent="0.3">
      <c r="C6" s="1"/>
      <c r="D6" s="87" t="s">
        <v>28</v>
      </c>
      <c r="E6" s="87"/>
      <c r="F6" s="87"/>
      <c r="G6" s="87"/>
      <c r="H6" s="1"/>
      <c r="I6" s="1"/>
      <c r="J6" s="1"/>
      <c r="K6" s="1"/>
    </row>
    <row r="7" spans="1:11" ht="24.95" customHeight="1" x14ac:dyDescent="0.3">
      <c r="C7" s="19"/>
      <c r="D7" s="87" t="s">
        <v>43</v>
      </c>
      <c r="E7" s="87"/>
      <c r="F7" s="87"/>
      <c r="G7" s="87"/>
      <c r="H7" s="1"/>
      <c r="I7" s="1"/>
      <c r="J7" s="1"/>
      <c r="K7" s="1"/>
    </row>
    <row r="8" spans="1:11" ht="20.100000000000001" customHeight="1" x14ac:dyDescent="0.25">
      <c r="C8" s="2"/>
      <c r="D8" s="2"/>
      <c r="E8" s="2"/>
      <c r="F8" s="2"/>
      <c r="G8" s="2"/>
      <c r="H8" s="2"/>
      <c r="I8" s="2"/>
      <c r="J8" s="2"/>
      <c r="K8" s="2"/>
    </row>
    <row r="9" spans="1:11" ht="20.100000000000001" customHeight="1" x14ac:dyDescent="0.25">
      <c r="C9" s="2"/>
      <c r="D9" s="2"/>
      <c r="E9" s="2"/>
      <c r="F9" s="2"/>
      <c r="G9" s="2"/>
      <c r="H9" s="2"/>
      <c r="I9" s="2"/>
      <c r="J9" s="2"/>
      <c r="K9" s="2"/>
    </row>
    <row r="10" spans="1:11" ht="18.75" customHeight="1" x14ac:dyDescent="0.25">
      <c r="C10" s="2"/>
      <c r="D10" s="2"/>
      <c r="E10" s="2"/>
      <c r="F10" s="2"/>
      <c r="G10" s="2"/>
    </row>
    <row r="11" spans="1:11" ht="24.95" customHeight="1" x14ac:dyDescent="0.25">
      <c r="A11" s="75" t="s">
        <v>41</v>
      </c>
      <c r="B11" s="75"/>
      <c r="C11" s="75"/>
      <c r="D11" s="75"/>
      <c r="E11" s="75"/>
      <c r="F11" s="75"/>
      <c r="G11" s="75"/>
    </row>
    <row r="12" spans="1:11" ht="24.95" customHeight="1" x14ac:dyDescent="0.25">
      <c r="A12" s="112" t="s">
        <v>33</v>
      </c>
      <c r="B12" s="112"/>
      <c r="C12" s="112"/>
      <c r="D12" s="112"/>
      <c r="E12" s="112"/>
      <c r="F12" s="112"/>
      <c r="G12" s="112"/>
    </row>
    <row r="13" spans="1:11" ht="18.75" customHeight="1" x14ac:dyDescent="0.25">
      <c r="A13" s="5"/>
      <c r="B13" s="5"/>
      <c r="C13" s="5"/>
      <c r="D13" s="5"/>
      <c r="E13" s="5"/>
      <c r="F13" s="5"/>
      <c r="G13" s="5"/>
      <c r="H13" s="1"/>
    </row>
    <row r="14" spans="1:11" ht="17.25" customHeight="1" x14ac:dyDescent="0.25">
      <c r="A14" s="10"/>
      <c r="B14" s="10"/>
      <c r="C14" s="10"/>
      <c r="D14" s="10"/>
      <c r="E14" s="10"/>
      <c r="F14" s="10"/>
      <c r="G14" s="10"/>
      <c r="H14" s="1"/>
    </row>
    <row r="15" spans="1:11" ht="18.75" customHeight="1" x14ac:dyDescent="0.25">
      <c r="A15" s="80" t="s">
        <v>26</v>
      </c>
      <c r="B15" s="80"/>
      <c r="C15" s="80"/>
      <c r="D15" s="80"/>
      <c r="E15" s="80"/>
      <c r="F15" s="80"/>
      <c r="G15" s="80"/>
    </row>
    <row r="16" spans="1:11" s="5" customFormat="1" ht="18" customHeight="1" thickBot="1" x14ac:dyDescent="0.3">
      <c r="A16" s="13"/>
      <c r="B16" s="14"/>
      <c r="C16" s="14"/>
      <c r="D16" s="14"/>
      <c r="E16" s="14"/>
      <c r="F16" s="76" t="s">
        <v>0</v>
      </c>
      <c r="G16" s="76"/>
    </row>
    <row r="17" spans="1:13" s="5" customFormat="1" ht="19.5" customHeight="1" thickBot="1" x14ac:dyDescent="0.3">
      <c r="A17" s="77" t="s">
        <v>5</v>
      </c>
      <c r="B17" s="78"/>
      <c r="C17" s="78"/>
      <c r="D17" s="78"/>
      <c r="E17" s="78"/>
      <c r="F17" s="78"/>
      <c r="G17" s="79"/>
    </row>
    <row r="18" spans="1:13" s="5" customFormat="1" ht="22.5" customHeight="1" thickBot="1" x14ac:dyDescent="0.3">
      <c r="A18" s="81" t="s">
        <v>1</v>
      </c>
      <c r="B18" s="111" t="s">
        <v>2</v>
      </c>
      <c r="C18" s="78" t="s">
        <v>6</v>
      </c>
      <c r="D18" s="78"/>
      <c r="E18" s="78"/>
      <c r="F18" s="78"/>
      <c r="G18" s="79"/>
    </row>
    <row r="19" spans="1:13" s="5" customFormat="1" ht="37.5" customHeight="1" thickBot="1" x14ac:dyDescent="0.3">
      <c r="A19" s="82"/>
      <c r="B19" s="111"/>
      <c r="C19" s="67" t="s">
        <v>19</v>
      </c>
      <c r="D19" s="60" t="s">
        <v>7</v>
      </c>
      <c r="E19" s="60" t="s">
        <v>8</v>
      </c>
      <c r="F19" s="60" t="s">
        <v>9</v>
      </c>
      <c r="G19" s="44" t="s">
        <v>10</v>
      </c>
    </row>
    <row r="20" spans="1:13" s="5" customFormat="1" ht="30" customHeight="1" x14ac:dyDescent="0.25">
      <c r="A20" s="35">
        <v>1</v>
      </c>
      <c r="B20" s="32" t="s">
        <v>11</v>
      </c>
      <c r="C20" s="68">
        <f>'Приложение 2.1'!C20:D20/1.2</f>
        <v>166.66666666666669</v>
      </c>
      <c r="D20" s="57">
        <f>'Приложение 2.1'!E20/1.2</f>
        <v>183.33333333333334</v>
      </c>
      <c r="E20" s="57">
        <f>'Приложение 2.1'!F20/1.2</f>
        <v>191.66666666666669</v>
      </c>
      <c r="F20" s="57">
        <f>'Приложение 2.1'!G20/1.2</f>
        <v>250</v>
      </c>
      <c r="G20" s="42">
        <f>'Приложение 2.1'!H20/1.2</f>
        <v>333.33333333333337</v>
      </c>
      <c r="I20" s="8"/>
      <c r="J20" s="8"/>
      <c r="K20" s="8"/>
      <c r="L20" s="8"/>
      <c r="M20" s="8"/>
    </row>
    <row r="21" spans="1:13" s="5" customFormat="1" ht="30" customHeight="1" x14ac:dyDescent="0.25">
      <c r="A21" s="36">
        <f>A20+1</f>
        <v>2</v>
      </c>
      <c r="B21" s="33" t="s">
        <v>12</v>
      </c>
      <c r="C21" s="66">
        <f>'Приложение 2.1'!C21/1.2</f>
        <v>208.33333333333334</v>
      </c>
      <c r="D21" s="61">
        <f>'Приложение 2.1'!E21/1.2</f>
        <v>233.33333333333334</v>
      </c>
      <c r="E21" s="61">
        <f>'Приложение 2.1'!F21/1.2</f>
        <v>250</v>
      </c>
      <c r="F21" s="61">
        <f>'Приложение 2.1'!G21/1.2</f>
        <v>275</v>
      </c>
      <c r="G21" s="43">
        <f>'Приложение 2.1'!H21/1.2</f>
        <v>333.33333333333337</v>
      </c>
      <c r="I21" s="8"/>
      <c r="J21" s="8"/>
      <c r="K21" s="8"/>
      <c r="L21" s="8"/>
      <c r="M21" s="8"/>
    </row>
    <row r="22" spans="1:13" s="5" customFormat="1" ht="30" customHeight="1" x14ac:dyDescent="0.25">
      <c r="A22" s="37">
        <v>3</v>
      </c>
      <c r="B22" s="33" t="s">
        <v>13</v>
      </c>
      <c r="C22" s="66">
        <f>'Приложение 2.1'!C22/1.2</f>
        <v>208.33333333333334</v>
      </c>
      <c r="D22" s="61">
        <f>'Приложение 2.1'!E22/1.2</f>
        <v>233.33333333333334</v>
      </c>
      <c r="E22" s="61">
        <f>'Приложение 2.1'!F22/1.2</f>
        <v>250</v>
      </c>
      <c r="F22" s="61">
        <f>'Приложение 2.1'!G22/1.2</f>
        <v>275</v>
      </c>
      <c r="G22" s="43">
        <f>'Приложение 2.1'!H22/1.2</f>
        <v>333.33333333333337</v>
      </c>
      <c r="I22" s="8"/>
      <c r="J22" s="8"/>
      <c r="K22" s="8"/>
      <c r="L22" s="8"/>
      <c r="M22" s="8"/>
    </row>
    <row r="23" spans="1:13" s="5" customFormat="1" ht="30" customHeight="1" x14ac:dyDescent="0.25">
      <c r="A23" s="38">
        <v>4</v>
      </c>
      <c r="B23" s="70" t="s">
        <v>34</v>
      </c>
      <c r="C23" s="69">
        <f>'Приложение 2.1'!C23/1.2</f>
        <v>250</v>
      </c>
      <c r="D23" s="61">
        <f>'Приложение 2.1'!E23/1.2</f>
        <v>275</v>
      </c>
      <c r="E23" s="61">
        <f>'Приложение 2.1'!F23/1.2</f>
        <v>300</v>
      </c>
      <c r="F23" s="61">
        <f>'Приложение 2.1'!G23/1.2</f>
        <v>375</v>
      </c>
      <c r="G23" s="43">
        <f>'Приложение 2.1'!H23/1.2</f>
        <v>375</v>
      </c>
      <c r="I23" s="8"/>
      <c r="J23" s="8"/>
      <c r="K23" s="8"/>
      <c r="L23" s="8"/>
      <c r="M23" s="8"/>
    </row>
    <row r="24" spans="1:13" s="5" customFormat="1" ht="30" customHeight="1" x14ac:dyDescent="0.25">
      <c r="A24" s="39">
        <v>5</v>
      </c>
      <c r="B24" s="70" t="s">
        <v>35</v>
      </c>
      <c r="C24" s="113">
        <f>'Приложение 2.1'!C24:H24/1.2</f>
        <v>83.333333333333343</v>
      </c>
      <c r="D24" s="113">
        <f>'Приложение 2.1'!E24/1.18</f>
        <v>0</v>
      </c>
      <c r="E24" s="113">
        <f>'Приложение 2.1'!F24/1.18</f>
        <v>0</v>
      </c>
      <c r="F24" s="113">
        <f>'Приложение 2.1'!G24/1.18</f>
        <v>0</v>
      </c>
      <c r="G24" s="114">
        <f>'Приложение 2.1'!H24/1.18</f>
        <v>0</v>
      </c>
    </row>
    <row r="25" spans="1:13" s="5" customFormat="1" ht="30" customHeight="1" x14ac:dyDescent="0.25">
      <c r="A25" s="39">
        <v>6</v>
      </c>
      <c r="B25" s="70" t="s">
        <v>16</v>
      </c>
      <c r="C25" s="65">
        <f>'Приложение 2.1'!C25:D25/1.2</f>
        <v>233.33333333333334</v>
      </c>
      <c r="D25" s="117">
        <f>'Приложение 2.1'!E25/1.2</f>
        <v>241.66666666666669</v>
      </c>
      <c r="E25" s="118">
        <f>'Приложение 2.1'!F25/1.18</f>
        <v>0</v>
      </c>
      <c r="F25" s="119">
        <f>'Приложение 2.1'!G25/1.2</f>
        <v>250</v>
      </c>
      <c r="G25" s="120">
        <f>'Приложение 2.1'!H25/1.18</f>
        <v>0</v>
      </c>
    </row>
    <row r="26" spans="1:13" s="5" customFormat="1" ht="30" customHeight="1" x14ac:dyDescent="0.25">
      <c r="A26" s="39">
        <v>7</v>
      </c>
      <c r="B26" s="70" t="s">
        <v>36</v>
      </c>
      <c r="C26" s="119">
        <f>'Приложение 2.1'!C26/1.2</f>
        <v>291.66666666666669</v>
      </c>
      <c r="D26" s="119">
        <f>'Приложение 2.1'!E26/1.18</f>
        <v>0</v>
      </c>
      <c r="E26" s="119">
        <f>'Приложение 2.1'!F26/1.18</f>
        <v>0</v>
      </c>
      <c r="F26" s="119">
        <f>'Приложение 2.1'!G26/1.18</f>
        <v>0</v>
      </c>
      <c r="G26" s="120">
        <f>'Приложение 2.1'!H26/1.18</f>
        <v>0</v>
      </c>
    </row>
    <row r="27" spans="1:13" s="5" customFormat="1" ht="30" customHeight="1" thickBot="1" x14ac:dyDescent="0.3">
      <c r="A27" s="40">
        <v>8</v>
      </c>
      <c r="B27" s="34" t="s">
        <v>37</v>
      </c>
      <c r="C27" s="109">
        <f>'Приложение 2.1'!C27/1.2</f>
        <v>333.33333333333337</v>
      </c>
      <c r="D27" s="109">
        <f>'Приложение 2.1'!E27/1.18</f>
        <v>0</v>
      </c>
      <c r="E27" s="109">
        <f>'Приложение 2.1'!F27/1.18</f>
        <v>0</v>
      </c>
      <c r="F27" s="109">
        <f>'Приложение 2.1'!G27/1.18</f>
        <v>0</v>
      </c>
      <c r="G27" s="110">
        <f>'Приложение 2.1'!H27/1.18</f>
        <v>0</v>
      </c>
    </row>
    <row r="28" spans="1:13" ht="17.25" customHeight="1" x14ac:dyDescent="0.25"/>
    <row r="29" spans="1:13" s="5" customFormat="1" ht="19.5" customHeight="1" x14ac:dyDescent="0.25">
      <c r="A29" s="13"/>
      <c r="B29" s="14"/>
      <c r="C29" s="14"/>
      <c r="D29" s="14"/>
      <c r="E29" s="14"/>
      <c r="F29" s="14"/>
      <c r="G29" s="14"/>
    </row>
    <row r="30" spans="1:13" s="5" customFormat="1" ht="17.25" customHeight="1" thickBot="1" x14ac:dyDescent="0.3">
      <c r="A30" s="13"/>
      <c r="B30" s="14"/>
      <c r="C30" s="14"/>
      <c r="D30" s="14"/>
      <c r="E30" s="14"/>
      <c r="F30" s="76" t="s">
        <v>0</v>
      </c>
      <c r="G30" s="76"/>
    </row>
    <row r="31" spans="1:13" s="5" customFormat="1" ht="19.5" customHeight="1" thickBot="1" x14ac:dyDescent="0.3">
      <c r="A31" s="77" t="s">
        <v>20</v>
      </c>
      <c r="B31" s="78"/>
      <c r="C31" s="78"/>
      <c r="D31" s="78"/>
      <c r="E31" s="78"/>
      <c r="F31" s="78"/>
      <c r="G31" s="79"/>
    </row>
    <row r="32" spans="1:13" s="5" customFormat="1" ht="19.5" customHeight="1" thickBot="1" x14ac:dyDescent="0.3">
      <c r="A32" s="81" t="s">
        <v>1</v>
      </c>
      <c r="B32" s="83" t="s">
        <v>2</v>
      </c>
      <c r="C32" s="77" t="s">
        <v>21</v>
      </c>
      <c r="D32" s="78"/>
      <c r="E32" s="78"/>
      <c r="F32" s="78"/>
      <c r="G32" s="79"/>
    </row>
    <row r="33" spans="1:7" s="5" customFormat="1" ht="19.5" thickBot="1" x14ac:dyDescent="0.3">
      <c r="A33" s="82"/>
      <c r="B33" s="78"/>
      <c r="C33" s="98"/>
      <c r="D33" s="99"/>
      <c r="E33" s="99"/>
      <c r="F33" s="99"/>
      <c r="G33" s="100"/>
    </row>
    <row r="34" spans="1:7" s="5" customFormat="1" ht="27.75" customHeight="1" x14ac:dyDescent="0.25">
      <c r="A34" s="41">
        <v>1</v>
      </c>
      <c r="B34" s="46" t="s">
        <v>27</v>
      </c>
      <c r="C34" s="121">
        <f>'Приложение 2.1'!C33/1.2</f>
        <v>91.666666666666671</v>
      </c>
      <c r="D34" s="122">
        <f>'Приложение 2.1'!E33/1.18</f>
        <v>0</v>
      </c>
      <c r="E34" s="122">
        <f>'Приложение 2.1'!F33/1.18</f>
        <v>0</v>
      </c>
      <c r="F34" s="122">
        <f>'Приложение 2.1'!G33/1.18</f>
        <v>0</v>
      </c>
      <c r="G34" s="123">
        <f>'Приложение 2.1'!H33/1.18</f>
        <v>0</v>
      </c>
    </row>
    <row r="35" spans="1:7" s="5" customFormat="1" ht="37.5" x14ac:dyDescent="0.25">
      <c r="A35" s="62">
        <v>2</v>
      </c>
      <c r="B35" s="47" t="s">
        <v>22</v>
      </c>
      <c r="C35" s="124">
        <f>'Приложение 2.1'!C34/1.2</f>
        <v>208.33333333333334</v>
      </c>
      <c r="D35" s="125">
        <f>'Приложение 2.1'!E34/1.18</f>
        <v>0</v>
      </c>
      <c r="E35" s="125">
        <f>'Приложение 2.1'!F34/1.18</f>
        <v>0</v>
      </c>
      <c r="F35" s="125">
        <f>'Приложение 2.1'!G34/1.18</f>
        <v>0</v>
      </c>
      <c r="G35" s="126">
        <f>'Приложение 2.1'!H34/1.18</f>
        <v>0</v>
      </c>
    </row>
    <row r="36" spans="1:7" s="5" customFormat="1" ht="49.5" customHeight="1" x14ac:dyDescent="0.25">
      <c r="A36" s="62">
        <v>3</v>
      </c>
      <c r="B36" s="47" t="s">
        <v>23</v>
      </c>
      <c r="C36" s="124">
        <f>'Приложение 2.1'!C35/1.2</f>
        <v>208.33333333333334</v>
      </c>
      <c r="D36" s="125">
        <f>'Приложение 2.1'!E35/1.18</f>
        <v>0</v>
      </c>
      <c r="E36" s="125">
        <f>'Приложение 2.1'!F35/1.18</f>
        <v>0</v>
      </c>
      <c r="F36" s="125">
        <f>'Приложение 2.1'!G35/1.18</f>
        <v>0</v>
      </c>
      <c r="G36" s="126">
        <f>'Приложение 2.1'!H35/1.18</f>
        <v>0</v>
      </c>
    </row>
    <row r="37" spans="1:7" s="5" customFormat="1" ht="38.25" thickBot="1" x14ac:dyDescent="0.3">
      <c r="A37" s="64">
        <v>4</v>
      </c>
      <c r="B37" s="48" t="s">
        <v>24</v>
      </c>
      <c r="C37" s="127">
        <f>'Приложение 2.1'!C36/1.2</f>
        <v>208.33333333333334</v>
      </c>
      <c r="D37" s="128">
        <f>'Приложение 2.1'!E36/1.18</f>
        <v>0</v>
      </c>
      <c r="E37" s="128">
        <f>'Приложение 2.1'!F36/1.18</f>
        <v>0</v>
      </c>
      <c r="F37" s="128">
        <f>'Приложение 2.1'!G36/1.18</f>
        <v>0</v>
      </c>
      <c r="G37" s="129">
        <f>'Приложение 2.1'!H36/1.18</f>
        <v>0</v>
      </c>
    </row>
    <row r="38" spans="1:7" s="5" customFormat="1" x14ac:dyDescent="0.25">
      <c r="A38" s="15"/>
      <c r="B38" s="16"/>
      <c r="C38" s="18"/>
      <c r="D38" s="18"/>
      <c r="E38" s="18"/>
      <c r="F38" s="18"/>
      <c r="G38" s="18"/>
    </row>
    <row r="39" spans="1:7" x14ac:dyDescent="0.25">
      <c r="A39" s="6"/>
      <c r="B39" s="7"/>
      <c r="C39" s="7"/>
      <c r="D39" s="7"/>
      <c r="E39" s="7"/>
      <c r="F39" s="7"/>
      <c r="G39" s="7"/>
    </row>
    <row r="40" spans="1:7" ht="44.25" customHeight="1" x14ac:dyDescent="0.25">
      <c r="A40" s="115" t="s">
        <v>42</v>
      </c>
      <c r="B40" s="115"/>
      <c r="C40" s="115"/>
      <c r="D40" s="115"/>
      <c r="E40" s="115"/>
      <c r="F40" s="115"/>
      <c r="G40" s="115"/>
    </row>
    <row r="41" spans="1:7" x14ac:dyDescent="0.25">
      <c r="A41" s="116"/>
      <c r="B41" s="116"/>
      <c r="C41" s="116"/>
      <c r="D41" s="116"/>
      <c r="E41" s="116"/>
      <c r="F41" s="116"/>
      <c r="G41" s="116"/>
    </row>
    <row r="42" spans="1:7" ht="36.75" customHeight="1" x14ac:dyDescent="0.25">
      <c r="A42" s="93" t="s">
        <v>38</v>
      </c>
      <c r="B42" s="93"/>
      <c r="C42" s="93"/>
      <c r="D42" s="93"/>
      <c r="E42" s="93"/>
      <c r="F42" s="93"/>
      <c r="G42" s="93"/>
    </row>
    <row r="43" spans="1:7" x14ac:dyDescent="0.25">
      <c r="A43" s="6"/>
      <c r="B43" s="7"/>
      <c r="C43" s="7"/>
      <c r="D43" s="7"/>
      <c r="E43" s="7"/>
      <c r="F43" s="7"/>
      <c r="G43" s="7"/>
    </row>
    <row r="44" spans="1:7" x14ac:dyDescent="0.25">
      <c r="A44" s="6"/>
      <c r="B44" s="7"/>
      <c r="C44" s="7"/>
      <c r="D44" s="7"/>
      <c r="E44" s="7"/>
      <c r="F44" s="7"/>
      <c r="G44" s="7"/>
    </row>
    <row r="45" spans="1:7" x14ac:dyDescent="0.25">
      <c r="A45" s="6"/>
      <c r="B45" s="7"/>
      <c r="C45" s="7"/>
      <c r="D45" s="7"/>
      <c r="E45" s="7"/>
      <c r="F45" s="7"/>
      <c r="G45" s="7"/>
    </row>
  </sheetData>
  <mergeCells count="31">
    <mergeCell ref="F30:G30"/>
    <mergeCell ref="A31:G31"/>
    <mergeCell ref="A32:A33"/>
    <mergeCell ref="C34:G34"/>
    <mergeCell ref="C35:G35"/>
    <mergeCell ref="B32:B33"/>
    <mergeCell ref="C32:G33"/>
    <mergeCell ref="A42:G42"/>
    <mergeCell ref="A40:G40"/>
    <mergeCell ref="A41:G41"/>
    <mergeCell ref="C36:G36"/>
    <mergeCell ref="C37:G37"/>
    <mergeCell ref="C27:G27"/>
    <mergeCell ref="A18:A19"/>
    <mergeCell ref="B18:B19"/>
    <mergeCell ref="C18:G18"/>
    <mergeCell ref="D6:G6"/>
    <mergeCell ref="D7:G7"/>
    <mergeCell ref="A11:G11"/>
    <mergeCell ref="A12:G12"/>
    <mergeCell ref="F16:G16"/>
    <mergeCell ref="A15:G15"/>
    <mergeCell ref="C24:G24"/>
    <mergeCell ref="D25:E25"/>
    <mergeCell ref="F25:G25"/>
    <mergeCell ref="C26:G26"/>
    <mergeCell ref="D1:G1"/>
    <mergeCell ref="D2:G2"/>
    <mergeCell ref="D3:G3"/>
    <mergeCell ref="D5:G5"/>
    <mergeCell ref="A17:G1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7"/>
  <sheetViews>
    <sheetView zoomScale="75" zoomScaleNormal="75" zoomScaleSheetLayoutView="80" workbookViewId="0">
      <selection activeCell="L20" sqref="L20"/>
    </sheetView>
  </sheetViews>
  <sheetFormatPr defaultColWidth="9.140625" defaultRowHeight="18.75" x14ac:dyDescent="0.25"/>
  <cols>
    <col min="1" max="1" width="9.140625" style="3" customWidth="1"/>
    <col min="2" max="2" width="51.85546875" style="4" customWidth="1"/>
    <col min="3" max="4" width="9.7109375" style="4" customWidth="1"/>
    <col min="5" max="8" width="14.7109375" style="4" customWidth="1"/>
    <col min="9" max="13" width="9.140625" style="4"/>
    <col min="14" max="14" width="11.28515625" style="4" bestFit="1" customWidth="1"/>
    <col min="15" max="16384" width="9.140625" style="4"/>
  </cols>
  <sheetData>
    <row r="1" spans="1:9" ht="18.75" customHeight="1" x14ac:dyDescent="0.25">
      <c r="D1" s="72" t="s">
        <v>46</v>
      </c>
      <c r="E1" s="72"/>
      <c r="F1" s="72"/>
      <c r="G1" s="72"/>
      <c r="H1" s="72"/>
    </row>
    <row r="2" spans="1:9" ht="18.75" customHeight="1" x14ac:dyDescent="0.25">
      <c r="D2" s="72" t="s">
        <v>28</v>
      </c>
      <c r="E2" s="72"/>
      <c r="F2" s="72"/>
      <c r="G2" s="72"/>
      <c r="H2" s="72"/>
    </row>
    <row r="3" spans="1:9" ht="18.75" customHeight="1" x14ac:dyDescent="0.25">
      <c r="D3" s="72" t="s">
        <v>47</v>
      </c>
      <c r="E3" s="72"/>
      <c r="F3" s="72"/>
      <c r="G3" s="72"/>
      <c r="H3" s="72"/>
    </row>
    <row r="5" spans="1:9" s="11" customFormat="1" ht="24.95" customHeight="1" x14ac:dyDescent="0.25">
      <c r="A5" s="12"/>
      <c r="B5" s="5"/>
      <c r="C5" s="5"/>
      <c r="D5" s="4"/>
      <c r="E5" s="108" t="s">
        <v>39</v>
      </c>
      <c r="F5" s="108"/>
      <c r="G5" s="108"/>
      <c r="H5" s="108"/>
    </row>
    <row r="6" spans="1:9" s="11" customFormat="1" ht="24.95" customHeight="1" x14ac:dyDescent="0.3">
      <c r="A6" s="12"/>
      <c r="B6" s="5"/>
      <c r="C6" s="5"/>
      <c r="D6" s="87" t="s">
        <v>28</v>
      </c>
      <c r="E6" s="87"/>
      <c r="F6" s="87"/>
      <c r="G6" s="87"/>
      <c r="H6" s="87"/>
    </row>
    <row r="7" spans="1:9" s="11" customFormat="1" ht="24.95" customHeight="1" x14ac:dyDescent="0.3">
      <c r="A7" s="12"/>
      <c r="B7" s="5"/>
      <c r="C7" s="5"/>
      <c r="E7" s="136" t="s">
        <v>43</v>
      </c>
      <c r="F7" s="136"/>
      <c r="G7" s="136"/>
      <c r="H7" s="136"/>
    </row>
    <row r="8" spans="1:9" s="11" customFormat="1" ht="20.100000000000001" customHeight="1" x14ac:dyDescent="0.25">
      <c r="A8" s="5"/>
      <c r="B8" s="5"/>
      <c r="C8" s="5"/>
      <c r="D8" s="5"/>
      <c r="E8" s="5"/>
      <c r="F8" s="5"/>
      <c r="G8" s="5"/>
      <c r="H8" s="5"/>
    </row>
    <row r="9" spans="1:9" ht="24.95" customHeight="1" x14ac:dyDescent="0.25">
      <c r="A9" s="134" t="s">
        <v>41</v>
      </c>
      <c r="B9" s="134"/>
      <c r="C9" s="134"/>
      <c r="D9" s="134"/>
      <c r="E9" s="134"/>
      <c r="F9" s="134"/>
      <c r="G9" s="134"/>
      <c r="H9" s="134"/>
      <c r="I9" s="5"/>
    </row>
    <row r="10" spans="1:9" ht="24.95" customHeight="1" x14ac:dyDescent="0.25">
      <c r="A10" s="134" t="s">
        <v>4</v>
      </c>
      <c r="B10" s="134"/>
      <c r="C10" s="134"/>
      <c r="D10" s="134"/>
      <c r="E10" s="134"/>
      <c r="F10" s="134"/>
      <c r="G10" s="134"/>
      <c r="H10" s="134"/>
      <c r="I10" s="5"/>
    </row>
    <row r="11" spans="1:9" ht="48.75" customHeight="1" x14ac:dyDescent="0.25">
      <c r="A11" s="135" t="s">
        <v>40</v>
      </c>
      <c r="B11" s="135"/>
      <c r="C11" s="135"/>
      <c r="D11" s="135"/>
      <c r="E11" s="135"/>
      <c r="F11" s="135"/>
      <c r="G11" s="135"/>
      <c r="H11" s="135"/>
      <c r="I11" s="5"/>
    </row>
    <row r="12" spans="1:9" ht="18.75" customHeight="1" x14ac:dyDescent="0.25">
      <c r="A12" s="58"/>
      <c r="B12" s="58"/>
      <c r="C12" s="58"/>
      <c r="D12" s="58"/>
      <c r="E12" s="58"/>
      <c r="F12" s="58"/>
      <c r="G12" s="58"/>
      <c r="H12" s="58"/>
    </row>
    <row r="13" spans="1:9" s="5" customFormat="1" ht="18.75" customHeight="1" x14ac:dyDescent="0.25">
      <c r="A13" s="13"/>
    </row>
    <row r="14" spans="1:9" s="5" customFormat="1" ht="18.75" customHeight="1" x14ac:dyDescent="0.25">
      <c r="A14" s="80" t="s">
        <v>26</v>
      </c>
      <c r="B14" s="80"/>
      <c r="C14" s="80"/>
      <c r="D14" s="80"/>
      <c r="E14" s="80"/>
      <c r="F14" s="80"/>
      <c r="G14" s="80"/>
      <c r="H14" s="80"/>
    </row>
    <row r="15" spans="1:9" s="5" customFormat="1" ht="17.25" customHeight="1" thickBot="1" x14ac:dyDescent="0.3">
      <c r="A15" s="13"/>
      <c r="B15" s="14"/>
      <c r="C15" s="14"/>
      <c r="D15" s="14"/>
      <c r="E15" s="14"/>
      <c r="F15" s="14"/>
      <c r="G15" s="76" t="s">
        <v>0</v>
      </c>
      <c r="H15" s="76"/>
    </row>
    <row r="16" spans="1:9" s="5" customFormat="1" ht="19.5" thickBot="1" x14ac:dyDescent="0.3">
      <c r="A16" s="77" t="s">
        <v>5</v>
      </c>
      <c r="B16" s="78"/>
      <c r="C16" s="78"/>
      <c r="D16" s="78"/>
      <c r="E16" s="78"/>
      <c r="F16" s="78"/>
      <c r="G16" s="78"/>
      <c r="H16" s="79"/>
    </row>
    <row r="17" spans="1:15" s="5" customFormat="1" ht="19.5" customHeight="1" thickBot="1" x14ac:dyDescent="0.3">
      <c r="A17" s="81" t="s">
        <v>1</v>
      </c>
      <c r="B17" s="83" t="s">
        <v>2</v>
      </c>
      <c r="C17" s="78" t="s">
        <v>6</v>
      </c>
      <c r="D17" s="78"/>
      <c r="E17" s="78"/>
      <c r="F17" s="78"/>
      <c r="G17" s="78"/>
      <c r="H17" s="79"/>
    </row>
    <row r="18" spans="1:15" s="5" customFormat="1" ht="31.5" customHeight="1" thickBot="1" x14ac:dyDescent="0.3">
      <c r="A18" s="82"/>
      <c r="B18" s="84"/>
      <c r="C18" s="85" t="s">
        <v>19</v>
      </c>
      <c r="D18" s="86"/>
      <c r="E18" s="54" t="s">
        <v>7</v>
      </c>
      <c r="F18" s="54" t="s">
        <v>8</v>
      </c>
      <c r="G18" s="54" t="s">
        <v>9</v>
      </c>
      <c r="H18" s="45" t="s">
        <v>10</v>
      </c>
      <c r="O18" s="8"/>
    </row>
    <row r="19" spans="1:15" s="5" customFormat="1" ht="30" customHeight="1" x14ac:dyDescent="0.25">
      <c r="A19" s="35">
        <v>1</v>
      </c>
      <c r="B19" s="28" t="s">
        <v>11</v>
      </c>
      <c r="C19" s="132">
        <f>ROUND('Приложение 2.1'!C20*0.85,0)</f>
        <v>170</v>
      </c>
      <c r="D19" s="133">
        <f>ROUND('Приложение 2.1'!D20*0.8,0)</f>
        <v>0</v>
      </c>
      <c r="E19" s="49">
        <f>ROUND('Приложение 2.1'!E20*0.85,0)</f>
        <v>187</v>
      </c>
      <c r="F19" s="49">
        <f>ROUND('Приложение 2.1'!F20*0.85,0)</f>
        <v>196</v>
      </c>
      <c r="G19" s="50">
        <f>ROUND('Приложение 2.1'!G20*0.85,0)</f>
        <v>255</v>
      </c>
      <c r="H19" s="51">
        <f>ROUND('Приложение 2.1'!H20*0.85,0)</f>
        <v>340</v>
      </c>
    </row>
    <row r="20" spans="1:15" s="5" customFormat="1" ht="30" customHeight="1" x14ac:dyDescent="0.25">
      <c r="A20" s="36">
        <f>A19+1</f>
        <v>2</v>
      </c>
      <c r="B20" s="29" t="s">
        <v>12</v>
      </c>
      <c r="C20" s="130">
        <f>ROUND('Приложение 2.1'!C21*0.85,0)</f>
        <v>213</v>
      </c>
      <c r="D20" s="131"/>
      <c r="E20" s="52">
        <f>ROUND('Приложение 2.1'!E21*0.85,0)</f>
        <v>238</v>
      </c>
      <c r="F20" s="52">
        <f>ROUND('Приложение 2.1'!F21*0.85,0)</f>
        <v>255</v>
      </c>
      <c r="G20" s="52">
        <f>ROUND('Приложение 2.1'!G21*0.85,0)</f>
        <v>281</v>
      </c>
      <c r="H20" s="63">
        <f>ROUND('Приложение 2.1'!H21*0.85,0)</f>
        <v>340</v>
      </c>
      <c r="N20" s="9"/>
    </row>
    <row r="21" spans="1:15" s="5" customFormat="1" ht="30" customHeight="1" x14ac:dyDescent="0.25">
      <c r="A21" s="37">
        <v>3</v>
      </c>
      <c r="B21" s="29" t="s">
        <v>13</v>
      </c>
      <c r="C21" s="130">
        <f>ROUND('Приложение 2.1'!C22*0.85,0)</f>
        <v>213</v>
      </c>
      <c r="D21" s="131">
        <f>ROUND('Приложение 2.1'!D22*0.8,0)</f>
        <v>0</v>
      </c>
      <c r="E21" s="52">
        <f>ROUND('Приложение 2.1'!E22*0.85,0)</f>
        <v>238</v>
      </c>
      <c r="F21" s="52">
        <f>ROUND('Приложение 2.1'!F22*0.85,0)</f>
        <v>255</v>
      </c>
      <c r="G21" s="52">
        <f>ROUND('Приложение 2.1'!G22*0.85,0)</f>
        <v>281</v>
      </c>
      <c r="H21" s="63">
        <f>ROUND('Приложение 2.1'!H22*0.85,0)</f>
        <v>340</v>
      </c>
    </row>
    <row r="22" spans="1:15" s="5" customFormat="1" ht="30" customHeight="1" x14ac:dyDescent="0.25">
      <c r="A22" s="38">
        <v>4</v>
      </c>
      <c r="B22" s="30" t="s">
        <v>14</v>
      </c>
      <c r="C22" s="130">
        <f>ROUND('Приложение 2.1'!C23*0.85,0)</f>
        <v>255</v>
      </c>
      <c r="D22" s="131">
        <f>ROUND('Приложение 2.1'!D23*0.8,0)</f>
        <v>0</v>
      </c>
      <c r="E22" s="53">
        <f>ROUND('Приложение 2.1'!E23*0.85,0)</f>
        <v>281</v>
      </c>
      <c r="F22" s="53">
        <f>ROUND('Приложение 2.1'!F23*0.85,0)</f>
        <v>306</v>
      </c>
      <c r="G22" s="52">
        <f>ROUND('Приложение 2.1'!G23*0.85,0)</f>
        <v>383</v>
      </c>
      <c r="H22" s="63">
        <f>ROUND('Приложение 2.1'!H23*0.85,0)</f>
        <v>383</v>
      </c>
    </row>
    <row r="23" spans="1:15" s="5" customFormat="1" ht="30" customHeight="1" x14ac:dyDescent="0.25">
      <c r="A23" s="39">
        <v>5</v>
      </c>
      <c r="B23" s="30" t="s">
        <v>15</v>
      </c>
      <c r="C23" s="130">
        <f>ROUND('Приложение 2.1'!C24*0.85,0)</f>
        <v>85</v>
      </c>
      <c r="D23" s="137">
        <f>ROUND('Приложение 2.1'!D24*0.8,0)</f>
        <v>0</v>
      </c>
      <c r="E23" s="137">
        <f>ROUND('Приложение 2.1'!E24*0.8,0)</f>
        <v>0</v>
      </c>
      <c r="F23" s="137">
        <f>ROUND('Приложение 2.1'!F24*0.8,0)</f>
        <v>0</v>
      </c>
      <c r="G23" s="137">
        <f>ROUND('Приложение 2.1'!G24*0.8,0)</f>
        <v>0</v>
      </c>
      <c r="H23" s="138">
        <f>ROUND('Приложение 2.1'!H24*0.8,0)</f>
        <v>0</v>
      </c>
    </row>
    <row r="24" spans="1:15" s="5" customFormat="1" ht="30" customHeight="1" x14ac:dyDescent="0.25">
      <c r="A24" s="39">
        <v>6</v>
      </c>
      <c r="B24" s="30" t="s">
        <v>16</v>
      </c>
      <c r="C24" s="130">
        <f>ROUND('Приложение 2.1'!C25*0.85,0)</f>
        <v>238</v>
      </c>
      <c r="D24" s="131">
        <f>ROUND('Приложение 2.1'!D25*0.8,0)</f>
        <v>0</v>
      </c>
      <c r="E24" s="151">
        <f>ROUND('Приложение 2.1'!E25*0.85,0)</f>
        <v>247</v>
      </c>
      <c r="F24" s="131">
        <f>ROUND('Приложение 2.1'!F25*0.8,0)</f>
        <v>0</v>
      </c>
      <c r="G24" s="151">
        <f>ROUND('Приложение 2.1'!G25*0.85,0)</f>
        <v>255</v>
      </c>
      <c r="H24" s="138">
        <f>ROUND('Приложение 2.1'!H25*0.8,0)</f>
        <v>0</v>
      </c>
    </row>
    <row r="25" spans="1:15" s="5" customFormat="1" ht="30" customHeight="1" x14ac:dyDescent="0.25">
      <c r="A25" s="39">
        <v>7</v>
      </c>
      <c r="B25" s="30" t="s">
        <v>17</v>
      </c>
      <c r="C25" s="130">
        <f>ROUND('Приложение 2.1'!C26*0.85,0)</f>
        <v>298</v>
      </c>
      <c r="D25" s="137">
        <f>ROUND('Приложение 2.1'!D26*0.8,0)</f>
        <v>0</v>
      </c>
      <c r="E25" s="137">
        <f>ROUND('Приложение 2.1'!E26*0.8,0)</f>
        <v>0</v>
      </c>
      <c r="F25" s="137">
        <f>ROUND('Приложение 2.1'!F26*0.8,0)</f>
        <v>0</v>
      </c>
      <c r="G25" s="137">
        <f>ROUND('Приложение 2.1'!G26*0.8,0)</f>
        <v>0</v>
      </c>
      <c r="H25" s="138">
        <f>ROUND('Приложение 2.1'!H26*0.8,0)</f>
        <v>0</v>
      </c>
    </row>
    <row r="26" spans="1:15" s="5" customFormat="1" ht="30" customHeight="1" thickBot="1" x14ac:dyDescent="0.3">
      <c r="A26" s="40">
        <v>8</v>
      </c>
      <c r="B26" s="31" t="s">
        <v>18</v>
      </c>
      <c r="C26" s="139">
        <f>ROUND('Приложение 2.1'!C27*0.85,0)</f>
        <v>340</v>
      </c>
      <c r="D26" s="140">
        <f>ROUND('Приложение 2.1'!D27*0.8,0)</f>
        <v>0</v>
      </c>
      <c r="E26" s="140">
        <f>ROUND('Приложение 2.1'!E27*0.8,0)</f>
        <v>0</v>
      </c>
      <c r="F26" s="140">
        <f>ROUND('Приложение 2.1'!F27*0.8,0)</f>
        <v>0</v>
      </c>
      <c r="G26" s="140">
        <f>ROUND('Приложение 2.1'!G27*0.8,0)</f>
        <v>0</v>
      </c>
      <c r="H26" s="141">
        <f>ROUND('Приложение 2.1'!H27*0.8,0)</f>
        <v>0</v>
      </c>
    </row>
    <row r="27" spans="1:15" s="5" customFormat="1" ht="12.75" customHeight="1" x14ac:dyDescent="0.25">
      <c r="A27" s="3"/>
      <c r="B27" s="4"/>
      <c r="C27" s="4"/>
      <c r="D27" s="4"/>
      <c r="E27" s="4"/>
      <c r="F27" s="4"/>
      <c r="G27" s="4"/>
      <c r="H27" s="4"/>
    </row>
    <row r="28" spans="1:15" s="5" customFormat="1" x14ac:dyDescent="0.25">
      <c r="A28" s="13"/>
      <c r="B28" s="14"/>
      <c r="C28" s="14"/>
      <c r="D28" s="14"/>
      <c r="E28" s="14"/>
      <c r="F28" s="14"/>
      <c r="G28" s="14"/>
      <c r="H28" s="14"/>
    </row>
    <row r="29" spans="1:15" ht="17.25" customHeight="1" thickBot="1" x14ac:dyDescent="0.3">
      <c r="A29" s="13"/>
      <c r="B29" s="14"/>
      <c r="C29" s="14"/>
      <c r="D29" s="14"/>
      <c r="E29" s="14"/>
      <c r="F29" s="14"/>
      <c r="G29" s="76" t="s">
        <v>0</v>
      </c>
      <c r="H29" s="76"/>
    </row>
    <row r="30" spans="1:15" s="5" customFormat="1" ht="19.5" customHeight="1" thickBot="1" x14ac:dyDescent="0.3">
      <c r="A30" s="77" t="s">
        <v>20</v>
      </c>
      <c r="B30" s="78"/>
      <c r="C30" s="78"/>
      <c r="D30" s="78"/>
      <c r="E30" s="78"/>
      <c r="F30" s="78"/>
      <c r="G30" s="78"/>
      <c r="H30" s="79"/>
    </row>
    <row r="31" spans="1:15" s="5" customFormat="1" ht="19.5" thickBot="1" x14ac:dyDescent="0.3">
      <c r="A31" s="81" t="s">
        <v>1</v>
      </c>
      <c r="B31" s="83" t="s">
        <v>2</v>
      </c>
      <c r="C31" s="77" t="s">
        <v>21</v>
      </c>
      <c r="D31" s="78"/>
      <c r="E31" s="78"/>
      <c r="F31" s="78"/>
      <c r="G31" s="78"/>
      <c r="H31" s="79"/>
    </row>
    <row r="32" spans="1:15" s="5" customFormat="1" ht="19.5" customHeight="1" thickBot="1" x14ac:dyDescent="0.3">
      <c r="A32" s="82"/>
      <c r="B32" s="78"/>
      <c r="C32" s="98"/>
      <c r="D32" s="99"/>
      <c r="E32" s="99"/>
      <c r="F32" s="99"/>
      <c r="G32" s="99"/>
      <c r="H32" s="100"/>
    </row>
    <row r="33" spans="1:8" s="5" customFormat="1" ht="30.75" customHeight="1" x14ac:dyDescent="0.25">
      <c r="A33" s="41">
        <v>1</v>
      </c>
      <c r="B33" s="32" t="s">
        <v>27</v>
      </c>
      <c r="C33" s="145">
        <f>ROUND('Приложение 2.1'!C33*0.85,0)</f>
        <v>94</v>
      </c>
      <c r="D33" s="146">
        <f>ROUND('Приложение 2.1'!D33*0.8,0)</f>
        <v>0</v>
      </c>
      <c r="E33" s="146">
        <f>ROUND('Приложение 2.1'!E33*0.8,0)</f>
        <v>0</v>
      </c>
      <c r="F33" s="146">
        <f>ROUND('Приложение 2.1'!F33*0.8,0)</f>
        <v>0</v>
      </c>
      <c r="G33" s="146">
        <f>ROUND('Приложение 2.1'!G33*0.8,0)</f>
        <v>0</v>
      </c>
      <c r="H33" s="147">
        <f>ROUND('Приложение 2.1'!H33*0.8,0)</f>
        <v>0</v>
      </c>
    </row>
    <row r="34" spans="1:8" s="5" customFormat="1" ht="37.5" x14ac:dyDescent="0.25">
      <c r="A34" s="62">
        <v>2</v>
      </c>
      <c r="B34" s="33" t="s">
        <v>22</v>
      </c>
      <c r="C34" s="148">
        <f>ROUND('Приложение 2.1'!C34*0.85,0)</f>
        <v>213</v>
      </c>
      <c r="D34" s="149">
        <f>ROUND('Приложение 2.1'!D34*0.8,0)</f>
        <v>0</v>
      </c>
      <c r="E34" s="149">
        <f>ROUND('Приложение 2.1'!E34*0.8,0)</f>
        <v>0</v>
      </c>
      <c r="F34" s="149">
        <f>ROUND('Приложение 2.1'!F34*0.8,0)</f>
        <v>0</v>
      </c>
      <c r="G34" s="149">
        <f>ROUND('Приложение 2.1'!G34*0.8,0)</f>
        <v>0</v>
      </c>
      <c r="H34" s="150">
        <f>ROUND('Приложение 2.1'!H34*0.8,0)</f>
        <v>0</v>
      </c>
    </row>
    <row r="35" spans="1:8" s="5" customFormat="1" ht="44.25" customHeight="1" x14ac:dyDescent="0.25">
      <c r="A35" s="62">
        <v>3</v>
      </c>
      <c r="B35" s="33" t="s">
        <v>23</v>
      </c>
      <c r="C35" s="148">
        <f>ROUND('Приложение 2.1'!C35*0.85,0)</f>
        <v>213</v>
      </c>
      <c r="D35" s="149">
        <f>ROUND('Приложение 2.1'!D35*0.8,0)</f>
        <v>0</v>
      </c>
      <c r="E35" s="149">
        <f>ROUND('Приложение 2.1'!E35*0.8,0)</f>
        <v>0</v>
      </c>
      <c r="F35" s="149">
        <f>ROUND('Приложение 2.1'!F35*0.8,0)</f>
        <v>0</v>
      </c>
      <c r="G35" s="149">
        <f>ROUND('Приложение 2.1'!G35*0.8,0)</f>
        <v>0</v>
      </c>
      <c r="H35" s="150">
        <f>ROUND('Приложение 2.1'!H35*0.8,0)</f>
        <v>0</v>
      </c>
    </row>
    <row r="36" spans="1:8" s="5" customFormat="1" ht="44.25" customHeight="1" thickBot="1" x14ac:dyDescent="0.3">
      <c r="A36" s="64">
        <v>4</v>
      </c>
      <c r="B36" s="34" t="s">
        <v>24</v>
      </c>
      <c r="C36" s="142">
        <f>ROUND('Приложение 2.1'!C36*0.85,0)</f>
        <v>213</v>
      </c>
      <c r="D36" s="143">
        <f>ROUND('Приложение 2.1'!D36*0.8,0)</f>
        <v>0</v>
      </c>
      <c r="E36" s="143">
        <f>ROUND('Приложение 2.1'!E36*0.8,0)</f>
        <v>0</v>
      </c>
      <c r="F36" s="143">
        <f>ROUND('Приложение 2.1'!F36*0.8,0)</f>
        <v>0</v>
      </c>
      <c r="G36" s="143">
        <f>ROUND('Приложение 2.1'!G36*0.8,0)</f>
        <v>0</v>
      </c>
      <c r="H36" s="144">
        <f>ROUND('Приложение 2.1'!H36*0.8,0)</f>
        <v>0</v>
      </c>
    </row>
    <row r="37" spans="1:8" s="5" customFormat="1" x14ac:dyDescent="0.25">
      <c r="A37" s="15"/>
      <c r="B37" s="16"/>
      <c r="C37" s="17"/>
      <c r="D37" s="17"/>
      <c r="E37" s="17"/>
      <c r="F37" s="17"/>
      <c r="G37" s="17"/>
      <c r="H37" s="17"/>
    </row>
    <row r="38" spans="1:8" s="5" customFormat="1" x14ac:dyDescent="0.3">
      <c r="A38" s="90"/>
      <c r="B38" s="90"/>
      <c r="C38" s="90"/>
      <c r="D38" s="90"/>
      <c r="E38" s="90"/>
      <c r="F38" s="90"/>
      <c r="G38" s="90"/>
      <c r="H38" s="90"/>
    </row>
    <row r="39" spans="1:8" ht="36.75" customHeight="1" x14ac:dyDescent="0.25">
      <c r="A39" s="93" t="s">
        <v>32</v>
      </c>
      <c r="B39" s="93"/>
      <c r="C39" s="93"/>
      <c r="D39" s="93"/>
      <c r="E39" s="93"/>
      <c r="F39" s="93"/>
      <c r="G39" s="93"/>
      <c r="H39" s="93"/>
    </row>
    <row r="40" spans="1:8" x14ac:dyDescent="0.25">
      <c r="A40" s="6"/>
      <c r="B40" s="7"/>
      <c r="C40" s="7"/>
      <c r="D40" s="7"/>
      <c r="E40" s="7"/>
      <c r="F40" s="7"/>
      <c r="G40" s="7"/>
      <c r="H40" s="7"/>
    </row>
    <row r="41" spans="1:8" ht="23.25" customHeight="1" x14ac:dyDescent="0.25">
      <c r="A41" s="6"/>
      <c r="B41" s="7"/>
      <c r="C41" s="7"/>
      <c r="D41" s="7"/>
      <c r="E41" s="7"/>
      <c r="F41" s="7"/>
      <c r="G41" s="7"/>
      <c r="H41" s="7"/>
    </row>
    <row r="42" spans="1:8" x14ac:dyDescent="0.25">
      <c r="A42" s="6"/>
      <c r="B42" s="7"/>
      <c r="C42" s="7"/>
      <c r="D42" s="7"/>
      <c r="E42" s="7"/>
      <c r="F42" s="7"/>
      <c r="G42" s="7"/>
      <c r="H42" s="7"/>
    </row>
    <row r="43" spans="1:8" x14ac:dyDescent="0.25">
      <c r="A43" s="6"/>
      <c r="B43" s="7"/>
      <c r="C43" s="7"/>
      <c r="D43" s="7"/>
      <c r="E43" s="7"/>
      <c r="F43" s="7"/>
      <c r="G43" s="7"/>
      <c r="H43" s="7"/>
    </row>
    <row r="44" spans="1:8" x14ac:dyDescent="0.25">
      <c r="A44" s="6"/>
      <c r="B44" s="7"/>
      <c r="C44" s="7"/>
      <c r="D44" s="7"/>
      <c r="E44" s="7"/>
      <c r="F44" s="7"/>
      <c r="G44" s="7"/>
      <c r="H44" s="7"/>
    </row>
    <row r="45" spans="1:8" x14ac:dyDescent="0.25">
      <c r="A45" s="6"/>
      <c r="B45" s="7"/>
      <c r="C45" s="7"/>
      <c r="D45" s="7"/>
      <c r="E45" s="7"/>
      <c r="F45" s="7"/>
      <c r="G45" s="7"/>
      <c r="H45" s="7"/>
    </row>
    <row r="46" spans="1:8" x14ac:dyDescent="0.25">
      <c r="A46" s="6"/>
      <c r="B46" s="7"/>
      <c r="C46" s="7"/>
      <c r="D46" s="7"/>
      <c r="E46" s="7"/>
      <c r="F46" s="7"/>
      <c r="G46" s="7"/>
      <c r="H46" s="7"/>
    </row>
    <row r="47" spans="1:8" x14ac:dyDescent="0.25">
      <c r="A47" s="6"/>
      <c r="B47" s="7"/>
      <c r="C47" s="7"/>
      <c r="D47" s="7"/>
      <c r="E47" s="7"/>
      <c r="F47" s="7"/>
      <c r="G47" s="7"/>
      <c r="H47" s="7"/>
    </row>
  </sheetData>
  <mergeCells count="37">
    <mergeCell ref="C22:D22"/>
    <mergeCell ref="C23:H23"/>
    <mergeCell ref="C24:D24"/>
    <mergeCell ref="E24:F24"/>
    <mergeCell ref="G24:H24"/>
    <mergeCell ref="C18:D18"/>
    <mergeCell ref="E7:H7"/>
    <mergeCell ref="C20:D20"/>
    <mergeCell ref="A39:H39"/>
    <mergeCell ref="C25:H25"/>
    <mergeCell ref="C26:H26"/>
    <mergeCell ref="G29:H29"/>
    <mergeCell ref="A30:H30"/>
    <mergeCell ref="C36:H36"/>
    <mergeCell ref="A38:H38"/>
    <mergeCell ref="A31:A32"/>
    <mergeCell ref="B31:B32"/>
    <mergeCell ref="C31:H32"/>
    <mergeCell ref="C33:H33"/>
    <mergeCell ref="C34:H34"/>
    <mergeCell ref="C35:H35"/>
    <mergeCell ref="D1:H1"/>
    <mergeCell ref="D2:H2"/>
    <mergeCell ref="D3:H3"/>
    <mergeCell ref="C21:D21"/>
    <mergeCell ref="E5:H5"/>
    <mergeCell ref="D6:H6"/>
    <mergeCell ref="C19:D19"/>
    <mergeCell ref="A9:H9"/>
    <mergeCell ref="A11:H11"/>
    <mergeCell ref="G15:H15"/>
    <mergeCell ref="A14:H14"/>
    <mergeCell ref="A10:H10"/>
    <mergeCell ref="A16:H16"/>
    <mergeCell ref="A17:A18"/>
    <mergeCell ref="B17:B18"/>
    <mergeCell ref="C17:H1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2.1</vt:lpstr>
      <vt:lpstr>Приложение 2.2</vt:lpstr>
      <vt:lpstr>Приложение 2.3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Животнёв Олег</dc:creator>
  <cp:lastModifiedBy>abudnikov</cp:lastModifiedBy>
  <cp:lastPrinted>2025-08-19T06:47:49Z</cp:lastPrinted>
  <dcterms:created xsi:type="dcterms:W3CDTF">2014-07-18T08:56:29Z</dcterms:created>
  <dcterms:modified xsi:type="dcterms:W3CDTF">2025-08-27T13:17:53Z</dcterms:modified>
</cp:coreProperties>
</file>