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ЭС ОБЩАЯ\Econ\2023 год\ТАРИФЫ\Прейскурант на 2024 год\Цены на сайт\"/>
    </mc:Choice>
  </mc:AlternateContent>
  <bookViews>
    <workbookView xWindow="0" yWindow="0" windowWidth="24000" windowHeight="9435"/>
  </bookViews>
  <sheets>
    <sheet name="Приложение 2.1" sheetId="1" r:id="rId1"/>
    <sheet name="Приложение 2.2" sheetId="2" r:id="rId2"/>
    <sheet name="Приложение 2.3" sheetId="3" r:id="rId3"/>
  </sheets>
  <definedNames>
    <definedName name="_xlnm.Print_Area" localSheetId="2">'Приложение 2.3'!$A$1:$H$49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3" l="1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A30" i="3"/>
  <c r="H29" i="3"/>
  <c r="G29" i="3"/>
  <c r="F29" i="3"/>
  <c r="E29" i="3"/>
  <c r="D29" i="3"/>
  <c r="C29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A16" i="3"/>
  <c r="H15" i="3"/>
  <c r="G15" i="3"/>
  <c r="F15" i="3"/>
  <c r="E15" i="3"/>
  <c r="D15" i="3"/>
  <c r="C15" i="3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A30" i="2"/>
  <c r="H29" i="2"/>
  <c r="G29" i="2"/>
  <c r="F29" i="2"/>
  <c r="E29" i="2"/>
  <c r="D29" i="2"/>
  <c r="C29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A16" i="2"/>
  <c r="H15" i="2"/>
  <c r="G15" i="2"/>
  <c r="F15" i="2"/>
  <c r="E15" i="2"/>
  <c r="D15" i="2"/>
  <c r="C15" i="2"/>
  <c r="A30" i="1"/>
  <c r="A16" i="1"/>
</calcChain>
</file>

<file path=xl/sharedStrings.xml><?xml version="1.0" encoding="utf-8"?>
<sst xmlns="http://schemas.openxmlformats.org/spreadsheetml/2006/main" count="168" uniqueCount="42">
  <si>
    <t>Приложение № 2.1</t>
  </si>
  <si>
    <t>к Приказу ГлавУпДК при МИД России</t>
  </si>
  <si>
    <t>ТАРИФЫ</t>
  </si>
  <si>
    <t>на услуги шиномонтажа</t>
  </si>
  <si>
    <t xml:space="preserve"> (с учетом НДС)</t>
  </si>
  <si>
    <t>Легковые автомобили</t>
  </si>
  <si>
    <t>рублей</t>
  </si>
  <si>
    <t>Шиномонтаж, балансировка</t>
  </si>
  <si>
    <t>№</t>
  </si>
  <si>
    <t>Наименование услуг</t>
  </si>
  <si>
    <t>Цена, в зависимости от размерности колеса</t>
  </si>
  <si>
    <t>до 15"</t>
  </si>
  <si>
    <t>15"</t>
  </si>
  <si>
    <t>16"</t>
  </si>
  <si>
    <t>17"</t>
  </si>
  <si>
    <t>18"-19"</t>
  </si>
  <si>
    <t>20"-22"</t>
  </si>
  <si>
    <t>Снятие-установка колеса 1 шт.</t>
  </si>
  <si>
    <t>Монтаж 1 колеса</t>
  </si>
  <si>
    <t>Демонтаж 1 колеса</t>
  </si>
  <si>
    <t>Балансировка колеса 1 шт. *</t>
  </si>
  <si>
    <t>Установка вентиля 1 шт. *</t>
  </si>
  <si>
    <t>Уплотнение бортов колеса, 1 колесо</t>
  </si>
  <si>
    <t>Ремонт шины 1 жгутом*</t>
  </si>
  <si>
    <t>Ремонт шины 1 грибком*</t>
  </si>
  <si>
    <t>Внедорожники и микроавтобусы</t>
  </si>
  <si>
    <t>до 16"</t>
  </si>
  <si>
    <t>Все типы автомобилей</t>
  </si>
  <si>
    <t>Дополнительные услуги</t>
  </si>
  <si>
    <t>Цена</t>
  </si>
  <si>
    <t>Чистка колеса, 1 колесо</t>
  </si>
  <si>
    <t>Утилизация шины легковой нешипованной, 1 шт.</t>
  </si>
  <si>
    <t>Утилизация шины легковой шипованной и/или повреждённой, 1 шт.</t>
  </si>
  <si>
    <t>Утилизация диска автомобильного легкового, 1 шт.</t>
  </si>
  <si>
    <t>Примечание: при работе с шинами с профилем менее 50 и шинами "Run Flat" стоимость работ увеличивается на 30%.</t>
  </si>
  <si>
    <t>Приложение № 2.2</t>
  </si>
  <si>
    <t>на услуги шиномонтажа *</t>
  </si>
  <si>
    <t>* Тарифы на услуги для международных организаций, к которым применима нулевая ставка по НДС при реализации товаров (работ, услуг) для официального использования только при обязательном получении подтверждения (письма).</t>
  </si>
  <si>
    <t>Приложение № 2.3</t>
  </si>
  <si>
    <t>(для сотрудников МИД России, а также работников ГлавУпДК при МИД России и филиалов с учетом НДС)</t>
  </si>
  <si>
    <t xml:space="preserve"> от " 04 " декабря 2023 года №2723</t>
  </si>
  <si>
    <t xml:space="preserve"> от "04 " декабря 2023 года №2723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</si>
</sst>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_р_.;\-#,##0.00000_р_.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182">
    <xf numFmtId="0" fontId="0" fillId="0" borderId="0" xfId="0"/>
    <xf numFmtId="37" fontId="2" fillId="0" borderId="0" xfId="1" applyFont="1" applyAlignment="1">
      <alignment horizontal="center" vertical="center" wrapText="1"/>
    </xf>
    <xf numFmtId="37" fontId="2" fillId="0" borderId="0" xfId="1" applyFont="1" applyAlignment="1">
      <alignment vertical="center" wrapText="1"/>
    </xf>
    <xf numFmtId="0" fontId="4" fillId="0" borderId="0" xfId="1" applyNumberFormat="1" applyFont="1" applyAlignment="1">
      <alignment horizontal="right" vertical="center" wrapText="1"/>
    </xf>
    <xf numFmtId="0" fontId="4" fillId="0" borderId="0" xfId="1" applyNumberFormat="1" applyFont="1" applyAlignment="1">
      <alignment vertical="center" wrapText="1"/>
    </xf>
    <xf numFmtId="0" fontId="3" fillId="2" borderId="0" xfId="1" applyNumberFormat="1" applyFont="1" applyFill="1" applyAlignment="1">
      <alignment vertical="center" wrapText="1"/>
    </xf>
    <xf numFmtId="37" fontId="2" fillId="0" borderId="0" xfId="1" applyFont="1" applyAlignment="1">
      <alignment horizontal="right" vertical="center" wrapText="1"/>
    </xf>
    <xf numFmtId="37" fontId="6" fillId="0" borderId="0" xfId="1" applyFont="1" applyAlignment="1">
      <alignment horizontal="center" vertical="center" wrapText="1"/>
    </xf>
    <xf numFmtId="37" fontId="6" fillId="0" borderId="0" xfId="1" applyFont="1" applyAlignment="1">
      <alignment horizontal="left" vertical="center" wrapText="1"/>
    </xf>
    <xf numFmtId="37" fontId="6" fillId="0" borderId="0" xfId="1" applyFont="1" applyAlignment="1">
      <alignment vertical="center" wrapText="1"/>
    </xf>
    <xf numFmtId="37" fontId="2" fillId="0" borderId="0" xfId="1" applyFont="1" applyFill="1" applyAlignment="1">
      <alignment vertical="center" wrapText="1"/>
    </xf>
    <xf numFmtId="37" fontId="6" fillId="0" borderId="9" xfId="1" applyFont="1" applyFill="1" applyBorder="1" applyAlignment="1">
      <alignment horizontal="center" vertical="center" wrapText="1"/>
    </xf>
    <xf numFmtId="37" fontId="6" fillId="0" borderId="10" xfId="1" applyFont="1" applyFill="1" applyBorder="1" applyAlignment="1">
      <alignment horizontal="center" vertical="center" wrapText="1"/>
    </xf>
    <xf numFmtId="37" fontId="6" fillId="0" borderId="11" xfId="1" applyFont="1" applyFill="1" applyBorder="1" applyAlignment="1">
      <alignment horizontal="center" vertical="center" wrapText="1"/>
    </xf>
    <xf numFmtId="37" fontId="2" fillId="0" borderId="12" xfId="1" applyFont="1" applyFill="1" applyBorder="1" applyAlignment="1">
      <alignment horizontal="center" vertical="center" wrapText="1"/>
    </xf>
    <xf numFmtId="37" fontId="2" fillId="0" borderId="13" xfId="1" applyFont="1" applyFill="1" applyBorder="1" applyAlignment="1">
      <alignment vertical="center" wrapText="1"/>
    </xf>
    <xf numFmtId="37" fontId="8" fillId="2" borderId="14" xfId="1" applyNumberFormat="1" applyFont="1" applyFill="1" applyBorder="1" applyAlignment="1">
      <alignment horizontal="center" vertical="center" wrapText="1"/>
    </xf>
    <xf numFmtId="37" fontId="8" fillId="2" borderId="15" xfId="1" applyFont="1" applyFill="1" applyBorder="1" applyAlignment="1">
      <alignment horizontal="center" vertical="center" wrapText="1"/>
    </xf>
    <xf numFmtId="37" fontId="8" fillId="2" borderId="16" xfId="1" applyFont="1" applyFill="1" applyBorder="1" applyAlignment="1">
      <alignment horizontal="center" vertical="center" wrapText="1"/>
    </xf>
    <xf numFmtId="37" fontId="8" fillId="2" borderId="17" xfId="1" applyFont="1" applyFill="1" applyBorder="1" applyAlignment="1">
      <alignment horizontal="center" vertical="center" wrapText="1"/>
    </xf>
    <xf numFmtId="37" fontId="2" fillId="0" borderId="18" xfId="1" applyFont="1" applyFill="1" applyBorder="1" applyAlignment="1">
      <alignment horizontal="center" vertical="center" wrapText="1"/>
    </xf>
    <xf numFmtId="37" fontId="2" fillId="0" borderId="19" xfId="1" applyFont="1" applyFill="1" applyBorder="1" applyAlignment="1">
      <alignment vertical="center" wrapText="1"/>
    </xf>
    <xf numFmtId="37" fontId="2" fillId="2" borderId="20" xfId="1" applyFont="1" applyFill="1" applyBorder="1" applyAlignment="1">
      <alignment horizontal="center" vertical="center" wrapText="1"/>
    </xf>
    <xf numFmtId="37" fontId="2" fillId="2" borderId="21" xfId="1" applyFont="1" applyFill="1" applyBorder="1" applyAlignment="1">
      <alignment horizontal="center" vertical="center" wrapText="1"/>
    </xf>
    <xf numFmtId="37" fontId="2" fillId="2" borderId="22" xfId="1" applyFont="1" applyFill="1" applyBorder="1" applyAlignment="1">
      <alignment horizontal="center" vertical="center" wrapText="1"/>
    </xf>
    <xf numFmtId="37" fontId="2" fillId="0" borderId="23" xfId="1" applyFont="1" applyFill="1" applyBorder="1" applyAlignment="1">
      <alignment horizontal="center" vertical="center" wrapText="1"/>
    </xf>
    <xf numFmtId="1" fontId="2" fillId="0" borderId="23" xfId="1" applyNumberFormat="1" applyFont="1" applyFill="1" applyBorder="1" applyAlignment="1">
      <alignment horizontal="center" vertical="center" wrapText="1"/>
    </xf>
    <xf numFmtId="37" fontId="2" fillId="0" borderId="24" xfId="1" applyFont="1" applyFill="1" applyBorder="1" applyAlignment="1">
      <alignment vertical="center" wrapText="1"/>
    </xf>
    <xf numFmtId="37" fontId="2" fillId="2" borderId="25" xfId="1" applyFont="1" applyFill="1" applyBorder="1" applyAlignment="1">
      <alignment horizontal="center" vertical="center" wrapText="1"/>
    </xf>
    <xf numFmtId="37" fontId="2" fillId="2" borderId="26" xfId="1" applyFont="1" applyFill="1" applyBorder="1" applyAlignment="1">
      <alignment horizontal="center" vertical="center" wrapText="1"/>
    </xf>
    <xf numFmtId="1" fontId="2" fillId="0" borderId="30" xfId="1" applyNumberFormat="1" applyFont="1" applyFill="1" applyBorder="1" applyAlignment="1">
      <alignment horizontal="center" vertical="center" wrapText="1"/>
    </xf>
    <xf numFmtId="37" fontId="2" fillId="0" borderId="31" xfId="1" applyFont="1" applyFill="1" applyBorder="1" applyAlignment="1">
      <alignment vertical="center" wrapText="1"/>
    </xf>
    <xf numFmtId="37" fontId="2" fillId="0" borderId="0" xfId="1" applyFont="1" applyFill="1" applyAlignment="1">
      <alignment horizontal="center" vertical="center" wrapText="1"/>
    </xf>
    <xf numFmtId="37" fontId="6" fillId="0" borderId="0" xfId="1" applyFont="1" applyFill="1" applyAlignment="1">
      <alignment vertical="center" wrapText="1"/>
    </xf>
    <xf numFmtId="37" fontId="2" fillId="0" borderId="10" xfId="1" applyFont="1" applyFill="1" applyBorder="1" applyAlignment="1">
      <alignment horizontal="center" vertical="center" wrapText="1"/>
    </xf>
    <xf numFmtId="37" fontId="2" fillId="0" borderId="11" xfId="1" applyFont="1" applyFill="1" applyBorder="1" applyAlignment="1">
      <alignment horizontal="center" vertical="center" wrapText="1"/>
    </xf>
    <xf numFmtId="37" fontId="2" fillId="2" borderId="15" xfId="1" applyFont="1" applyFill="1" applyBorder="1" applyAlignment="1">
      <alignment horizontal="center" vertical="center" wrapText="1"/>
    </xf>
    <xf numFmtId="37" fontId="2" fillId="2" borderId="16" xfId="1" applyFont="1" applyFill="1" applyBorder="1" applyAlignment="1">
      <alignment horizontal="center" vertical="center" wrapText="1"/>
    </xf>
    <xf numFmtId="37" fontId="2" fillId="2" borderId="17" xfId="1" applyFont="1" applyFill="1" applyBorder="1" applyAlignment="1">
      <alignment horizontal="center" vertical="center" wrapText="1"/>
    </xf>
    <xf numFmtId="1" fontId="2" fillId="0" borderId="18" xfId="1" applyNumberFormat="1" applyFont="1" applyFill="1" applyBorder="1" applyAlignment="1">
      <alignment horizontal="center" vertical="center" wrapText="1"/>
    </xf>
    <xf numFmtId="1" fontId="2" fillId="0" borderId="38" xfId="1" applyNumberFormat="1" applyFont="1" applyFill="1" applyBorder="1" applyAlignment="1">
      <alignment horizontal="center" vertical="center" wrapText="1"/>
    </xf>
    <xf numFmtId="37" fontId="2" fillId="0" borderId="12" xfId="1" applyFont="1" applyFill="1" applyBorder="1" applyAlignment="1">
      <alignment vertical="center" wrapText="1"/>
    </xf>
    <xf numFmtId="37" fontId="2" fillId="0" borderId="27" xfId="1" applyFont="1" applyFill="1" applyBorder="1" applyAlignment="1">
      <alignment horizontal="center" vertical="center" wrapText="1"/>
    </xf>
    <xf numFmtId="37" fontId="2" fillId="0" borderId="18" xfId="1" applyFont="1" applyFill="1" applyBorder="1" applyAlignment="1">
      <alignment vertical="center" wrapText="1"/>
    </xf>
    <xf numFmtId="1" fontId="2" fillId="0" borderId="32" xfId="1" applyNumberFormat="1" applyFont="1" applyFill="1" applyBorder="1" applyAlignment="1">
      <alignment horizontal="center" vertical="center" wrapText="1"/>
    </xf>
    <xf numFmtId="37" fontId="2" fillId="0" borderId="30" xfId="1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37" fontId="2" fillId="0" borderId="0" xfId="1" applyFont="1" applyFill="1" applyBorder="1" applyAlignment="1">
      <alignment vertical="center" wrapText="1"/>
    </xf>
    <xf numFmtId="37" fontId="8" fillId="0" borderId="0" xfId="1" applyFont="1" applyFill="1" applyBorder="1" applyAlignment="1">
      <alignment horizontal="center" vertical="center" wrapText="1"/>
    </xf>
    <xf numFmtId="37" fontId="2" fillId="0" borderId="0" xfId="1" applyFont="1" applyBorder="1" applyAlignment="1">
      <alignment horizontal="center" vertical="center" wrapText="1"/>
    </xf>
    <xf numFmtId="37" fontId="2" fillId="0" borderId="0" xfId="1" applyFont="1" applyBorder="1" applyAlignment="1">
      <alignment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6" fillId="0" borderId="0" xfId="1" applyNumberFormat="1" applyFont="1" applyAlignment="1">
      <alignment vertical="center" wrapText="1"/>
    </xf>
    <xf numFmtId="0" fontId="6" fillId="0" borderId="0" xfId="1" applyNumberFormat="1" applyFont="1" applyAlignment="1">
      <alignment horizontal="center" vertical="center" wrapText="1"/>
    </xf>
    <xf numFmtId="39" fontId="8" fillId="0" borderId="42" xfId="1" applyNumberFormat="1" applyFont="1" applyFill="1" applyBorder="1" applyAlignment="1">
      <alignment horizontal="center" vertical="center" wrapText="1"/>
    </xf>
    <xf numFmtId="39" fontId="8" fillId="0" borderId="40" xfId="1" applyNumberFormat="1" applyFont="1" applyFill="1" applyBorder="1" applyAlignment="1">
      <alignment horizontal="center" vertical="center" wrapText="1"/>
    </xf>
    <xf numFmtId="39" fontId="8" fillId="0" borderId="41" xfId="1" applyNumberFormat="1" applyFont="1" applyFill="1" applyBorder="1" applyAlignment="1">
      <alignment horizontal="center" vertical="center" wrapText="1"/>
    </xf>
    <xf numFmtId="39" fontId="8" fillId="0" borderId="20" xfId="1" applyNumberFormat="1" applyFont="1" applyFill="1" applyBorder="1" applyAlignment="1">
      <alignment horizontal="center" vertical="center" wrapText="1"/>
    </xf>
    <xf numFmtId="39" fontId="8" fillId="0" borderId="21" xfId="1" applyNumberFormat="1" applyFont="1" applyFill="1" applyBorder="1" applyAlignment="1">
      <alignment horizontal="center" vertical="center" wrapText="1"/>
    </xf>
    <xf numFmtId="39" fontId="8" fillId="0" borderId="43" xfId="1" applyNumberFormat="1" applyFont="1" applyFill="1" applyBorder="1" applyAlignment="1">
      <alignment horizontal="center" vertical="center" wrapText="1"/>
    </xf>
    <xf numFmtId="37" fontId="2" fillId="0" borderId="45" xfId="1" applyFont="1" applyFill="1" applyBorder="1" applyAlignment="1">
      <alignment horizontal="center" vertical="center" wrapText="1"/>
    </xf>
    <xf numFmtId="37" fontId="2" fillId="0" borderId="46" xfId="1" applyFont="1" applyFill="1" applyBorder="1" applyAlignment="1">
      <alignment horizontal="center" vertical="center" wrapText="1"/>
    </xf>
    <xf numFmtId="39" fontId="2" fillId="0" borderId="40" xfId="1" applyNumberFormat="1" applyFont="1" applyFill="1" applyBorder="1" applyAlignment="1">
      <alignment horizontal="center" vertical="center" wrapText="1"/>
    </xf>
    <xf numFmtId="39" fontId="2" fillId="0" borderId="41" xfId="1" applyNumberFormat="1" applyFont="1" applyFill="1" applyBorder="1" applyAlignment="1">
      <alignment horizontal="center" vertical="center" wrapText="1"/>
    </xf>
    <xf numFmtId="39" fontId="2" fillId="0" borderId="0" xfId="1" applyNumberFormat="1" applyFont="1" applyFill="1" applyAlignment="1">
      <alignment vertical="center" wrapText="1"/>
    </xf>
    <xf numFmtId="39" fontId="2" fillId="0" borderId="21" xfId="1" applyNumberFormat="1" applyFont="1" applyFill="1" applyBorder="1" applyAlignment="1">
      <alignment horizontal="center" vertical="center" wrapText="1"/>
    </xf>
    <xf numFmtId="39" fontId="2" fillId="0" borderId="43" xfId="1" applyNumberFormat="1" applyFont="1" applyFill="1" applyBorder="1" applyAlignment="1">
      <alignment horizontal="center" vertical="center" wrapText="1"/>
    </xf>
    <xf numFmtId="37" fontId="2" fillId="0" borderId="38" xfId="1" applyFont="1" applyFill="1" applyBorder="1" applyAlignment="1">
      <alignment vertical="center" wrapText="1"/>
    </xf>
    <xf numFmtId="37" fontId="2" fillId="0" borderId="27" xfId="1" applyFont="1" applyFill="1" applyBorder="1" applyAlignment="1">
      <alignment vertical="center" wrapText="1"/>
    </xf>
    <xf numFmtId="37" fontId="2" fillId="0" borderId="32" xfId="1" applyFont="1" applyFill="1" applyBorder="1" applyAlignment="1">
      <alignment vertical="center" wrapText="1"/>
    </xf>
    <xf numFmtId="39" fontId="8" fillId="0" borderId="0" xfId="1" applyNumberFormat="1" applyFont="1" applyFill="1" applyBorder="1" applyAlignment="1">
      <alignment horizontal="center" vertical="center" wrapText="1"/>
    </xf>
    <xf numFmtId="37" fontId="2" fillId="2" borderId="0" xfId="1" applyFont="1" applyFill="1" applyAlignment="1">
      <alignment vertical="center" wrapText="1"/>
    </xf>
    <xf numFmtId="37" fontId="8" fillId="0" borderId="14" xfId="1" applyFont="1" applyFill="1" applyBorder="1" applyAlignment="1">
      <alignment horizontal="center" vertical="center" wrapText="1"/>
    </xf>
    <xf numFmtId="37" fontId="8" fillId="0" borderId="15" xfId="1" applyFont="1" applyFill="1" applyBorder="1" applyAlignment="1">
      <alignment horizontal="center" vertical="center" wrapText="1"/>
    </xf>
    <xf numFmtId="37" fontId="8" fillId="0" borderId="16" xfId="1" applyFont="1" applyFill="1" applyBorder="1" applyAlignment="1">
      <alignment horizontal="center" vertical="center" wrapText="1"/>
    </xf>
    <xf numFmtId="37" fontId="8" fillId="0" borderId="17" xfId="1" applyFont="1" applyFill="1" applyBorder="1" applyAlignment="1">
      <alignment horizontal="center" vertical="center" wrapText="1"/>
    </xf>
    <xf numFmtId="37" fontId="2" fillId="0" borderId="20" xfId="1" applyFont="1" applyFill="1" applyBorder="1" applyAlignment="1">
      <alignment horizontal="center" vertical="center" wrapText="1"/>
    </xf>
    <xf numFmtId="37" fontId="2" fillId="0" borderId="21" xfId="1" applyFont="1" applyFill="1" applyBorder="1" applyAlignment="1">
      <alignment horizontal="center" vertical="center" wrapText="1"/>
    </xf>
    <xf numFmtId="37" fontId="2" fillId="0" borderId="22" xfId="1" applyFont="1" applyFill="1" applyBorder="1" applyAlignment="1">
      <alignment horizontal="center" vertical="center" wrapText="1"/>
    </xf>
    <xf numFmtId="37" fontId="2" fillId="0" borderId="25" xfId="1" applyFont="1" applyFill="1" applyBorder="1" applyAlignment="1">
      <alignment horizontal="center" vertical="center" wrapText="1"/>
    </xf>
    <xf numFmtId="37" fontId="2" fillId="0" borderId="26" xfId="1" applyFont="1" applyFill="1" applyBorder="1" applyAlignment="1">
      <alignment horizontal="center" vertical="center" wrapText="1"/>
    </xf>
    <xf numFmtId="37" fontId="2" fillId="0" borderId="15" xfId="1" applyFont="1" applyFill="1" applyBorder="1" applyAlignment="1">
      <alignment horizontal="center" vertical="center" wrapText="1"/>
    </xf>
    <xf numFmtId="37" fontId="2" fillId="0" borderId="16" xfId="1" applyFont="1" applyFill="1" applyBorder="1" applyAlignment="1">
      <alignment horizontal="center" vertical="center" wrapText="1"/>
    </xf>
    <xf numFmtId="37" fontId="2" fillId="0" borderId="17" xfId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vertical="center" wrapText="1"/>
    </xf>
    <xf numFmtId="1" fontId="8" fillId="2" borderId="39" xfId="1" applyNumberFormat="1" applyFont="1" applyFill="1" applyBorder="1" applyAlignment="1">
      <alignment horizontal="center" vertical="center" wrapText="1"/>
    </xf>
    <xf numFmtId="1" fontId="8" fillId="2" borderId="40" xfId="1" applyNumberFormat="1" applyFont="1" applyFill="1" applyBorder="1" applyAlignment="1">
      <alignment horizontal="center" vertical="center" wrapText="1"/>
    </xf>
    <xf numFmtId="1" fontId="8" fillId="2" borderId="41" xfId="1" applyNumberFormat="1" applyFont="1" applyFill="1" applyBorder="1" applyAlignment="1">
      <alignment horizontal="center" vertical="center" wrapText="1"/>
    </xf>
    <xf numFmtId="37" fontId="8" fillId="2" borderId="19" xfId="1" applyFont="1" applyFill="1" applyBorder="1" applyAlignment="1">
      <alignment horizontal="center" vertical="center" wrapText="1"/>
    </xf>
    <xf numFmtId="37" fontId="8" fillId="2" borderId="22" xfId="1" applyFont="1" applyFill="1" applyBorder="1" applyAlignment="1">
      <alignment horizontal="center" vertical="center" wrapText="1"/>
    </xf>
    <xf numFmtId="37" fontId="8" fillId="2" borderId="31" xfId="1" applyFont="1" applyFill="1" applyBorder="1" applyAlignment="1">
      <alignment horizontal="center" vertical="center" wrapText="1"/>
    </xf>
    <xf numFmtId="37" fontId="8" fillId="2" borderId="33" xfId="1" applyFont="1" applyFill="1" applyBorder="1" applyAlignment="1">
      <alignment horizontal="center" vertical="center" wrapText="1"/>
    </xf>
    <xf numFmtId="37" fontId="2" fillId="0" borderId="6" xfId="1" applyFont="1" applyBorder="1" applyAlignment="1">
      <alignment wrapText="1"/>
    </xf>
    <xf numFmtId="37" fontId="2" fillId="0" borderId="0" xfId="1" applyFont="1" applyBorder="1" applyAlignment="1">
      <alignment horizontal="left" vertical="center" wrapText="1"/>
    </xf>
    <xf numFmtId="37" fontId="2" fillId="2" borderId="27" xfId="1" applyFont="1" applyFill="1" applyBorder="1" applyAlignment="1">
      <alignment horizontal="center" vertical="center" wrapText="1"/>
    </xf>
    <xf numFmtId="37" fontId="2" fillId="2" borderId="19" xfId="1" applyFont="1" applyFill="1" applyBorder="1" applyAlignment="1">
      <alignment horizontal="center" vertical="center" wrapText="1"/>
    </xf>
    <xf numFmtId="37" fontId="2" fillId="2" borderId="22" xfId="1" applyFont="1" applyFill="1" applyBorder="1" applyAlignment="1">
      <alignment horizontal="center" vertical="center" wrapText="1"/>
    </xf>
    <xf numFmtId="1" fontId="2" fillId="2" borderId="32" xfId="1" applyNumberFormat="1" applyFont="1" applyFill="1" applyBorder="1" applyAlignment="1">
      <alignment horizontal="center" vertical="center" wrapText="1"/>
    </xf>
    <xf numFmtId="1" fontId="2" fillId="2" borderId="31" xfId="1" applyNumberFormat="1" applyFont="1" applyFill="1" applyBorder="1" applyAlignment="1">
      <alignment horizontal="center" vertical="center" wrapText="1"/>
    </xf>
    <xf numFmtId="1" fontId="2" fillId="2" borderId="33" xfId="1" applyNumberFormat="1" applyFont="1" applyFill="1" applyBorder="1" applyAlignment="1">
      <alignment horizontal="center" vertical="center" wrapText="1"/>
    </xf>
    <xf numFmtId="37" fontId="6" fillId="0" borderId="0" xfId="1" applyFont="1" applyFill="1" applyAlignment="1">
      <alignment horizontal="left" vertical="center" wrapText="1"/>
    </xf>
    <xf numFmtId="37" fontId="2" fillId="0" borderId="1" xfId="1" applyFont="1" applyFill="1" applyBorder="1" applyAlignment="1">
      <alignment horizontal="center" vertical="center" wrapText="1"/>
    </xf>
    <xf numFmtId="37" fontId="7" fillId="0" borderId="34" xfId="1" applyFont="1" applyFill="1" applyBorder="1" applyAlignment="1">
      <alignment horizontal="center" vertical="center" wrapText="1"/>
    </xf>
    <xf numFmtId="37" fontId="7" fillId="0" borderId="6" xfId="1" applyFont="1" applyFill="1" applyBorder="1" applyAlignment="1">
      <alignment horizontal="center" vertical="center" wrapText="1"/>
    </xf>
    <xf numFmtId="37" fontId="7" fillId="0" borderId="7" xfId="1" applyFont="1" applyFill="1" applyBorder="1" applyAlignment="1">
      <alignment horizontal="center" vertical="center" wrapText="1"/>
    </xf>
    <xf numFmtId="37" fontId="6" fillId="0" borderId="5" xfId="1" applyFont="1" applyFill="1" applyBorder="1" applyAlignment="1">
      <alignment horizontal="center" vertical="center" wrapText="1"/>
    </xf>
    <xf numFmtId="37" fontId="6" fillId="0" borderId="8" xfId="1" applyFont="1" applyFill="1" applyBorder="1" applyAlignment="1">
      <alignment horizontal="center" vertical="center" wrapText="1"/>
    </xf>
    <xf numFmtId="37" fontId="6" fillId="0" borderId="4" xfId="1" applyFont="1" applyFill="1" applyBorder="1" applyAlignment="1">
      <alignment horizontal="center" vertical="center" wrapText="1"/>
    </xf>
    <xf numFmtId="37" fontId="6" fillId="0" borderId="6" xfId="1" applyFont="1" applyFill="1" applyBorder="1" applyAlignment="1">
      <alignment horizontal="center" vertical="center" wrapText="1"/>
    </xf>
    <xf numFmtId="37" fontId="6" fillId="0" borderId="34" xfId="1" applyFont="1" applyFill="1" applyBorder="1" applyAlignment="1">
      <alignment horizontal="center" vertical="center" wrapText="1"/>
    </xf>
    <xf numFmtId="37" fontId="6" fillId="0" borderId="7" xfId="1" applyFont="1" applyFill="1" applyBorder="1" applyAlignment="1">
      <alignment horizontal="center" vertical="center" wrapText="1"/>
    </xf>
    <xf numFmtId="37" fontId="6" fillId="0" borderId="36" xfId="1" applyFont="1" applyFill="1" applyBorder="1" applyAlignment="1">
      <alignment horizontal="center" vertical="center" wrapText="1"/>
    </xf>
    <xf numFmtId="37" fontId="6" fillId="0" borderId="0" xfId="1" applyFont="1" applyFill="1" applyBorder="1" applyAlignment="1">
      <alignment horizontal="center" vertical="center" wrapText="1"/>
    </xf>
    <xf numFmtId="37" fontId="6" fillId="0" borderId="37" xfId="1" applyFont="1" applyFill="1" applyBorder="1" applyAlignment="1">
      <alignment horizontal="center" vertical="center" wrapText="1"/>
    </xf>
    <xf numFmtId="37" fontId="2" fillId="2" borderId="35" xfId="1" applyFont="1" applyFill="1" applyBorder="1" applyAlignment="1">
      <alignment horizontal="center" vertical="center" wrapText="1"/>
    </xf>
    <xf numFmtId="37" fontId="2" fillId="2" borderId="16" xfId="1" applyFont="1" applyFill="1" applyBorder="1" applyAlignment="1">
      <alignment horizontal="center" vertical="center" wrapText="1"/>
    </xf>
    <xf numFmtId="37" fontId="2" fillId="2" borderId="28" xfId="1" applyFont="1" applyFill="1" applyBorder="1" applyAlignment="1">
      <alignment horizontal="center" vertical="center" wrapText="1"/>
    </xf>
    <xf numFmtId="37" fontId="2" fillId="2" borderId="29" xfId="1" applyFont="1" applyFill="1" applyBorder="1" applyAlignment="1">
      <alignment horizontal="center" vertical="center" wrapText="1"/>
    </xf>
    <xf numFmtId="37" fontId="6" fillId="0" borderId="3" xfId="1" applyFont="1" applyFill="1" applyBorder="1" applyAlignment="1">
      <alignment horizontal="center" vertical="center" wrapText="1"/>
    </xf>
    <xf numFmtId="37" fontId="2" fillId="0" borderId="9" xfId="1" applyFont="1" applyFill="1" applyBorder="1" applyAlignment="1">
      <alignment horizontal="center" vertical="center" wrapText="1"/>
    </xf>
    <xf numFmtId="37" fontId="2" fillId="0" borderId="10" xfId="1" applyFont="1" applyFill="1" applyBorder="1" applyAlignment="1">
      <alignment horizontal="center" vertical="center" wrapText="1"/>
    </xf>
    <xf numFmtId="37" fontId="6" fillId="2" borderId="0" xfId="1" applyFont="1" applyFill="1" applyAlignment="1">
      <alignment horizontal="center" vertical="center" wrapText="1"/>
    </xf>
    <xf numFmtId="37" fontId="2" fillId="0" borderId="1" xfId="1" applyFont="1" applyBorder="1" applyAlignment="1">
      <alignment horizontal="center" vertical="center" wrapText="1"/>
    </xf>
    <xf numFmtId="37" fontId="7" fillId="0" borderId="2" xfId="1" applyFont="1" applyFill="1" applyBorder="1" applyAlignment="1">
      <alignment horizontal="center" vertical="center" wrapText="1"/>
    </xf>
    <xf numFmtId="37" fontId="7" fillId="0" borderId="3" xfId="1" applyFont="1" applyFill="1" applyBorder="1" applyAlignment="1">
      <alignment horizontal="center" vertical="center" wrapText="1"/>
    </xf>
    <xf numFmtId="37" fontId="7" fillId="0" borderId="4" xfId="1" applyFont="1" applyFill="1" applyBorder="1" applyAlignment="1">
      <alignment horizontal="center" vertical="center" wrapText="1"/>
    </xf>
    <xf numFmtId="37" fontId="2" fillId="0" borderId="0" xfId="1" applyFont="1" applyAlignment="1">
      <alignment horizontal="right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2" borderId="0" xfId="1" applyNumberFormat="1" applyFont="1" applyFill="1" applyAlignment="1">
      <alignment horizontal="right" vertical="center" wrapText="1"/>
    </xf>
    <xf numFmtId="37" fontId="3" fillId="0" borderId="0" xfId="1" applyFont="1" applyAlignment="1">
      <alignment horizontal="right" vertical="center" wrapText="1"/>
    </xf>
    <xf numFmtId="37" fontId="5" fillId="0" borderId="0" xfId="1" applyFont="1" applyAlignment="1">
      <alignment horizontal="center" vertical="center" wrapText="1"/>
    </xf>
    <xf numFmtId="37" fontId="6" fillId="0" borderId="0" xfId="1" applyFont="1" applyAlignment="1">
      <alignment horizontal="center" vertical="center" wrapText="1"/>
    </xf>
    <xf numFmtId="0" fontId="9" fillId="0" borderId="0" xfId="1" applyNumberFormat="1" applyFont="1" applyAlignment="1">
      <alignment horizontal="left" vertical="top" wrapText="1"/>
    </xf>
    <xf numFmtId="0" fontId="9" fillId="0" borderId="0" xfId="1" applyNumberFormat="1" applyFont="1" applyAlignment="1">
      <alignment horizontal="left" vertical="center"/>
    </xf>
    <xf numFmtId="39" fontId="8" fillId="0" borderId="42" xfId="1" applyNumberFormat="1" applyFont="1" applyFill="1" applyBorder="1" applyAlignment="1">
      <alignment horizontal="center" vertical="center" wrapText="1"/>
    </xf>
    <xf numFmtId="39" fontId="8" fillId="0" borderId="40" xfId="1" applyNumberFormat="1" applyFont="1" applyFill="1" applyBorder="1" applyAlignment="1">
      <alignment horizontal="center" vertical="center" wrapText="1"/>
    </xf>
    <xf numFmtId="39" fontId="8" fillId="0" borderId="41" xfId="1" applyNumberFormat="1" applyFont="1" applyFill="1" applyBorder="1" applyAlignment="1">
      <alignment horizontal="center" vertical="center" wrapText="1"/>
    </xf>
    <xf numFmtId="39" fontId="8" fillId="0" borderId="20" xfId="1" applyNumberFormat="1" applyFont="1" applyFill="1" applyBorder="1" applyAlignment="1">
      <alignment horizontal="center" vertical="center" wrapText="1"/>
    </xf>
    <xf numFmtId="39" fontId="8" fillId="0" borderId="21" xfId="1" applyNumberFormat="1" applyFont="1" applyFill="1" applyBorder="1" applyAlignment="1">
      <alignment horizontal="center" vertical="center" wrapText="1"/>
    </xf>
    <xf numFmtId="39" fontId="8" fillId="0" borderId="43" xfId="1" applyNumberFormat="1" applyFont="1" applyFill="1" applyBorder="1" applyAlignment="1">
      <alignment horizontal="center" vertical="center" wrapText="1"/>
    </xf>
    <xf numFmtId="39" fontId="8" fillId="0" borderId="48" xfId="1" applyNumberFormat="1" applyFont="1" applyFill="1" applyBorder="1" applyAlignment="1">
      <alignment horizontal="center" vertical="center" wrapText="1"/>
    </xf>
    <xf numFmtId="39" fontId="8" fillId="0" borderId="49" xfId="1" applyNumberFormat="1" applyFont="1" applyFill="1" applyBorder="1" applyAlignment="1">
      <alignment horizontal="center" vertical="center" wrapText="1"/>
    </xf>
    <xf numFmtId="39" fontId="8" fillId="0" borderId="50" xfId="1" applyNumberFormat="1" applyFont="1" applyFill="1" applyBorder="1" applyAlignment="1">
      <alignment horizontal="center" vertical="center" wrapText="1"/>
    </xf>
    <xf numFmtId="37" fontId="2" fillId="0" borderId="0" xfId="1" applyFont="1" applyBorder="1" applyAlignment="1">
      <alignment wrapText="1"/>
    </xf>
    <xf numFmtId="39" fontId="2" fillId="0" borderId="27" xfId="1" applyNumberFormat="1" applyFont="1" applyFill="1" applyBorder="1" applyAlignment="1">
      <alignment horizontal="center" vertical="center" wrapText="1"/>
    </xf>
    <xf numFmtId="39" fontId="2" fillId="0" borderId="19" xfId="1" applyNumberFormat="1" applyFont="1" applyFill="1" applyBorder="1" applyAlignment="1">
      <alignment horizontal="center" vertical="center" wrapText="1"/>
    </xf>
    <xf numFmtId="39" fontId="2" fillId="0" borderId="22" xfId="1" applyNumberFormat="1" applyFont="1" applyFill="1" applyBorder="1" applyAlignment="1">
      <alignment horizontal="center" vertical="center" wrapText="1"/>
    </xf>
    <xf numFmtId="39" fontId="2" fillId="0" borderId="32" xfId="1" applyNumberFormat="1" applyFont="1" applyFill="1" applyBorder="1" applyAlignment="1">
      <alignment horizontal="center" vertical="center" wrapText="1"/>
    </xf>
    <xf numFmtId="39" fontId="2" fillId="0" borderId="31" xfId="1" applyNumberFormat="1" applyFont="1" applyFill="1" applyBorder="1" applyAlignment="1">
      <alignment horizontal="center" vertical="center" wrapText="1"/>
    </xf>
    <xf numFmtId="39" fontId="2" fillId="0" borderId="33" xfId="1" applyNumberFormat="1" applyFont="1" applyFill="1" applyBorder="1" applyAlignment="1">
      <alignment horizontal="center" vertical="center" wrapText="1"/>
    </xf>
    <xf numFmtId="39" fontId="2" fillId="0" borderId="42" xfId="1" applyNumberFormat="1" applyFont="1" applyFill="1" applyBorder="1" applyAlignment="1">
      <alignment horizontal="center" vertical="center" wrapText="1"/>
    </xf>
    <xf numFmtId="39" fontId="2" fillId="0" borderId="40" xfId="1" applyNumberFormat="1" applyFont="1" applyFill="1" applyBorder="1" applyAlignment="1">
      <alignment horizontal="center" vertical="center" wrapText="1"/>
    </xf>
    <xf numFmtId="39" fontId="2" fillId="0" borderId="20" xfId="1" applyNumberFormat="1" applyFont="1" applyFill="1" applyBorder="1" applyAlignment="1">
      <alignment horizontal="center" vertical="center" wrapText="1"/>
    </xf>
    <xf numFmtId="39" fontId="2" fillId="0" borderId="21" xfId="1" applyNumberFormat="1" applyFont="1" applyFill="1" applyBorder="1" applyAlignment="1">
      <alignment horizontal="center" vertical="center" wrapText="1"/>
    </xf>
    <xf numFmtId="39" fontId="2" fillId="0" borderId="35" xfId="1" applyNumberFormat="1" applyFont="1" applyFill="1" applyBorder="1" applyAlignment="1">
      <alignment horizontal="center" vertical="center" wrapText="1"/>
    </xf>
    <xf numFmtId="39" fontId="2" fillId="0" borderId="47" xfId="1" applyNumberFormat="1" applyFont="1" applyFill="1" applyBorder="1" applyAlignment="1">
      <alignment horizontal="center" vertical="center" wrapText="1"/>
    </xf>
    <xf numFmtId="39" fontId="2" fillId="0" borderId="17" xfId="1" applyNumberFormat="1" applyFont="1" applyFill="1" applyBorder="1" applyAlignment="1">
      <alignment horizontal="center" vertical="center" wrapText="1"/>
    </xf>
    <xf numFmtId="39" fontId="2" fillId="0" borderId="29" xfId="1" applyNumberFormat="1" applyFont="1" applyFill="1" applyBorder="1" applyAlignment="1">
      <alignment horizontal="center" vertical="center" wrapText="1"/>
    </xf>
    <xf numFmtId="39" fontId="2" fillId="0" borderId="28" xfId="1" applyNumberFormat="1" applyFont="1" applyFill="1" applyBorder="1" applyAlignment="1">
      <alignment horizontal="center" vertical="center" wrapText="1"/>
    </xf>
    <xf numFmtId="37" fontId="2" fillId="0" borderId="44" xfId="1" applyFont="1" applyFill="1" applyBorder="1" applyAlignment="1">
      <alignment horizontal="center" vertical="center" wrapText="1"/>
    </xf>
    <xf numFmtId="37" fontId="2" fillId="0" borderId="45" xfId="1" applyFont="1" applyFill="1" applyBorder="1" applyAlignment="1">
      <alignment horizontal="center" vertical="center" wrapText="1"/>
    </xf>
    <xf numFmtId="0" fontId="6" fillId="2" borderId="0" xfId="1" applyNumberFormat="1" applyFont="1" applyFill="1" applyAlignment="1">
      <alignment horizontal="center" vertical="center" wrapText="1"/>
    </xf>
    <xf numFmtId="1" fontId="8" fillId="0" borderId="38" xfId="1" applyNumberFormat="1" applyFont="1" applyFill="1" applyBorder="1" applyAlignment="1">
      <alignment horizontal="center" vertical="center" wrapText="1"/>
    </xf>
    <xf numFmtId="1" fontId="8" fillId="0" borderId="13" xfId="1" applyNumberFormat="1" applyFont="1" applyFill="1" applyBorder="1" applyAlignment="1">
      <alignment horizontal="center" vertical="center" wrapText="1"/>
    </xf>
    <xf numFmtId="1" fontId="8" fillId="0" borderId="51" xfId="1" applyNumberFormat="1" applyFont="1" applyFill="1" applyBorder="1" applyAlignment="1">
      <alignment horizontal="center" vertical="center" wrapText="1"/>
    </xf>
    <xf numFmtId="37" fontId="8" fillId="0" borderId="27" xfId="1" applyFont="1" applyFill="1" applyBorder="1" applyAlignment="1">
      <alignment horizontal="center" vertical="center" wrapText="1"/>
    </xf>
    <xf numFmtId="37" fontId="8" fillId="0" borderId="19" xfId="1" applyFont="1" applyFill="1" applyBorder="1" applyAlignment="1">
      <alignment horizontal="center" vertical="center" wrapText="1"/>
    </xf>
    <xf numFmtId="37" fontId="8" fillId="0" borderId="22" xfId="1" applyFont="1" applyFill="1" applyBorder="1" applyAlignment="1">
      <alignment horizontal="center" vertical="center" wrapText="1"/>
    </xf>
    <xf numFmtId="37" fontId="8" fillId="0" borderId="32" xfId="1" applyFont="1" applyFill="1" applyBorder="1" applyAlignment="1">
      <alignment horizontal="center" vertical="center" wrapText="1"/>
    </xf>
    <xf numFmtId="37" fontId="8" fillId="0" borderId="31" xfId="1" applyFont="1" applyFill="1" applyBorder="1" applyAlignment="1">
      <alignment horizontal="center" vertical="center" wrapText="1"/>
    </xf>
    <xf numFmtId="37" fontId="8" fillId="0" borderId="33" xfId="1" applyFont="1" applyFill="1" applyBorder="1" applyAlignment="1">
      <alignment horizontal="center" vertical="center" wrapText="1"/>
    </xf>
    <xf numFmtId="37" fontId="2" fillId="0" borderId="27" xfId="1" applyFont="1" applyFill="1" applyBorder="1" applyAlignment="1">
      <alignment horizontal="center" vertical="center" wrapText="1"/>
    </xf>
    <xf numFmtId="37" fontId="2" fillId="0" borderId="19" xfId="1" applyFont="1" applyFill="1" applyBorder="1" applyAlignment="1">
      <alignment horizontal="center" vertical="center" wrapText="1"/>
    </xf>
    <xf numFmtId="37" fontId="2" fillId="0" borderId="22" xfId="1" applyFont="1" applyFill="1" applyBorder="1" applyAlignment="1">
      <alignment horizontal="center" vertical="center" wrapText="1"/>
    </xf>
    <xf numFmtId="1" fontId="2" fillId="0" borderId="32" xfId="1" applyNumberFormat="1" applyFont="1" applyFill="1" applyBorder="1" applyAlignment="1">
      <alignment horizontal="center" vertical="center" wrapText="1"/>
    </xf>
    <xf numFmtId="1" fontId="2" fillId="0" borderId="31" xfId="1" applyNumberFormat="1" applyFont="1" applyFill="1" applyBorder="1" applyAlignment="1">
      <alignment horizontal="center" vertical="center" wrapText="1"/>
    </xf>
    <xf numFmtId="1" fontId="2" fillId="0" borderId="33" xfId="1" applyNumberFormat="1" applyFont="1" applyFill="1" applyBorder="1" applyAlignment="1">
      <alignment horizontal="center" vertical="center" wrapText="1"/>
    </xf>
    <xf numFmtId="37" fontId="2" fillId="0" borderId="38" xfId="1" applyFont="1" applyFill="1" applyBorder="1" applyAlignment="1">
      <alignment horizontal="center" vertical="center" wrapText="1"/>
    </xf>
    <xf numFmtId="37" fontId="2" fillId="0" borderId="39" xfId="1" applyFont="1" applyFill="1" applyBorder="1" applyAlignment="1">
      <alignment horizontal="center" vertical="center" wrapText="1"/>
    </xf>
    <xf numFmtId="37" fontId="2" fillId="0" borderId="28" xfId="1" applyFont="1" applyFill="1" applyBorder="1" applyAlignment="1">
      <alignment horizontal="center" vertical="center" wrapText="1"/>
    </xf>
    <xf numFmtId="37" fontId="2" fillId="0" borderId="29" xfId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 wrapText="1"/>
    </xf>
  </cellXfs>
  <cellStyles count="2">
    <cellStyle name="%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5"/>
  <sheetViews>
    <sheetView tabSelected="1" zoomScale="80" zoomScaleNormal="80" zoomScaleSheetLayoutView="80" workbookViewId="0">
      <selection activeCell="D3" sqref="D3:H3"/>
    </sheetView>
  </sheetViews>
  <sheetFormatPr defaultRowHeight="18.75" x14ac:dyDescent="0.25"/>
  <cols>
    <col min="1" max="1" width="11.28515625" style="1" bestFit="1" customWidth="1"/>
    <col min="2" max="2" width="49.7109375" style="2" customWidth="1"/>
    <col min="3" max="4" width="14.28515625" style="2" customWidth="1"/>
    <col min="5" max="5" width="11.28515625" style="2" customWidth="1"/>
    <col min="6" max="6" width="13.28515625" style="2" customWidth="1"/>
    <col min="7" max="7" width="11.140625" style="2" customWidth="1"/>
    <col min="8" max="8" width="11.42578125" style="2" customWidth="1"/>
    <col min="9" max="16384" width="9.140625" style="2"/>
  </cols>
  <sheetData>
    <row r="1" spans="1:12" x14ac:dyDescent="0.25">
      <c r="E1" s="126" t="s">
        <v>0</v>
      </c>
      <c r="F1" s="126"/>
      <c r="G1" s="126"/>
      <c r="H1" s="126"/>
    </row>
    <row r="2" spans="1:12" ht="18.75" customHeight="1" x14ac:dyDescent="0.25">
      <c r="C2" s="127" t="s">
        <v>1</v>
      </c>
      <c r="D2" s="127"/>
      <c r="E2" s="127"/>
      <c r="F2" s="127"/>
      <c r="G2" s="127"/>
      <c r="H2" s="127"/>
      <c r="I2" s="3"/>
      <c r="J2" s="3"/>
      <c r="K2" s="4"/>
      <c r="L2" s="4"/>
    </row>
    <row r="3" spans="1:12" ht="30.75" customHeight="1" x14ac:dyDescent="0.25">
      <c r="C3" s="5"/>
      <c r="D3" s="128" t="s">
        <v>40</v>
      </c>
      <c r="E3" s="128"/>
      <c r="F3" s="128"/>
      <c r="G3" s="128"/>
      <c r="H3" s="128"/>
      <c r="I3" s="3"/>
      <c r="J3" s="3"/>
      <c r="K3" s="4"/>
      <c r="L3" s="4"/>
    </row>
    <row r="4" spans="1:12" ht="18.75" customHeight="1" x14ac:dyDescent="0.25">
      <c r="E4" s="129"/>
      <c r="F4" s="129"/>
      <c r="G4" s="129"/>
      <c r="H4" s="129"/>
    </row>
    <row r="5" spans="1:12" ht="18.75" customHeight="1" x14ac:dyDescent="0.25">
      <c r="E5" s="6"/>
      <c r="F5" s="6"/>
      <c r="G5" s="6"/>
      <c r="H5" s="6"/>
    </row>
    <row r="6" spans="1:12" ht="22.5" x14ac:dyDescent="0.25">
      <c r="A6" s="130" t="s">
        <v>2</v>
      </c>
      <c r="B6" s="130"/>
      <c r="C6" s="130"/>
      <c r="D6" s="130"/>
      <c r="E6" s="130"/>
      <c r="F6" s="130"/>
      <c r="G6" s="130"/>
      <c r="H6" s="130"/>
    </row>
    <row r="7" spans="1:12" x14ac:dyDescent="0.25">
      <c r="A7" s="131" t="s">
        <v>3</v>
      </c>
      <c r="B7" s="131"/>
      <c r="C7" s="131"/>
      <c r="D7" s="131"/>
      <c r="E7" s="131"/>
      <c r="F7" s="131"/>
      <c r="G7" s="131"/>
      <c r="H7" s="131"/>
    </row>
    <row r="8" spans="1:12" x14ac:dyDescent="0.25">
      <c r="A8" s="121" t="s">
        <v>4</v>
      </c>
      <c r="B8" s="121"/>
      <c r="C8" s="121"/>
      <c r="D8" s="121"/>
      <c r="E8" s="121"/>
      <c r="F8" s="121"/>
      <c r="G8" s="121"/>
      <c r="H8" s="121"/>
    </row>
    <row r="9" spans="1:12" ht="9.75" customHeight="1" x14ac:dyDescent="0.25">
      <c r="A9" s="7"/>
      <c r="B9" s="7"/>
      <c r="C9" s="7"/>
      <c r="D9" s="7"/>
      <c r="E9" s="7"/>
      <c r="F9" s="7"/>
      <c r="G9" s="7"/>
      <c r="H9" s="7"/>
    </row>
    <row r="10" spans="1:12" x14ac:dyDescent="0.25">
      <c r="A10" s="7"/>
      <c r="B10" s="8" t="s">
        <v>5</v>
      </c>
      <c r="C10" s="7"/>
      <c r="D10" s="7"/>
      <c r="E10" s="7"/>
      <c r="F10" s="7"/>
      <c r="G10" s="7"/>
      <c r="H10" s="7"/>
    </row>
    <row r="11" spans="1:12" ht="19.5" thickBot="1" x14ac:dyDescent="0.3">
      <c r="B11" s="9"/>
      <c r="C11" s="9"/>
      <c r="D11" s="9"/>
      <c r="E11" s="9"/>
      <c r="F11" s="9"/>
      <c r="G11" s="122" t="s">
        <v>6</v>
      </c>
      <c r="H11" s="122"/>
    </row>
    <row r="12" spans="1:12" s="10" customFormat="1" ht="19.5" customHeight="1" thickBot="1" x14ac:dyDescent="0.3">
      <c r="A12" s="123" t="s">
        <v>7</v>
      </c>
      <c r="B12" s="124"/>
      <c r="C12" s="124"/>
      <c r="D12" s="124"/>
      <c r="E12" s="124"/>
      <c r="F12" s="124"/>
      <c r="G12" s="124"/>
      <c r="H12" s="125"/>
    </row>
    <row r="13" spans="1:12" s="10" customFormat="1" ht="19.5" customHeight="1" thickBot="1" x14ac:dyDescent="0.3">
      <c r="A13" s="105" t="s">
        <v>8</v>
      </c>
      <c r="B13" s="107" t="s">
        <v>9</v>
      </c>
      <c r="C13" s="108" t="s">
        <v>10</v>
      </c>
      <c r="D13" s="108"/>
      <c r="E13" s="108"/>
      <c r="F13" s="108"/>
      <c r="G13" s="108"/>
      <c r="H13" s="110"/>
    </row>
    <row r="14" spans="1:12" s="10" customFormat="1" ht="19.5" thickBot="1" x14ac:dyDescent="0.3">
      <c r="A14" s="106"/>
      <c r="B14" s="118"/>
      <c r="C14" s="11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3" t="s">
        <v>16</v>
      </c>
    </row>
    <row r="15" spans="1:12" s="10" customFormat="1" x14ac:dyDescent="0.25">
      <c r="A15" s="14">
        <v>1</v>
      </c>
      <c r="B15" s="15" t="s">
        <v>17</v>
      </c>
      <c r="C15" s="16">
        <v>120</v>
      </c>
      <c r="D15" s="17">
        <v>120</v>
      </c>
      <c r="E15" s="17">
        <v>130</v>
      </c>
      <c r="F15" s="17">
        <v>150</v>
      </c>
      <c r="G15" s="18">
        <v>200</v>
      </c>
      <c r="H15" s="19">
        <v>250</v>
      </c>
    </row>
    <row r="16" spans="1:12" s="10" customFormat="1" x14ac:dyDescent="0.25">
      <c r="A16" s="20">
        <f>A15+1</f>
        <v>2</v>
      </c>
      <c r="B16" s="21" t="s">
        <v>18</v>
      </c>
      <c r="C16" s="22">
        <v>130</v>
      </c>
      <c r="D16" s="23">
        <v>130</v>
      </c>
      <c r="E16" s="23">
        <v>160</v>
      </c>
      <c r="F16" s="23">
        <v>170</v>
      </c>
      <c r="G16" s="23">
        <v>220</v>
      </c>
      <c r="H16" s="24">
        <v>280</v>
      </c>
    </row>
    <row r="17" spans="1:8" s="10" customFormat="1" x14ac:dyDescent="0.25">
      <c r="A17" s="25">
        <v>3</v>
      </c>
      <c r="B17" s="21" t="s">
        <v>19</v>
      </c>
      <c r="C17" s="22">
        <v>130</v>
      </c>
      <c r="D17" s="23">
        <v>130</v>
      </c>
      <c r="E17" s="23">
        <v>160</v>
      </c>
      <c r="F17" s="23">
        <v>170</v>
      </c>
      <c r="G17" s="23">
        <v>220</v>
      </c>
      <c r="H17" s="24">
        <v>280</v>
      </c>
    </row>
    <row r="18" spans="1:8" s="10" customFormat="1" x14ac:dyDescent="0.25">
      <c r="A18" s="26">
        <v>4</v>
      </c>
      <c r="B18" s="27" t="s">
        <v>20</v>
      </c>
      <c r="C18" s="28">
        <v>150</v>
      </c>
      <c r="D18" s="29">
        <v>170</v>
      </c>
      <c r="E18" s="29">
        <v>220</v>
      </c>
      <c r="F18" s="29">
        <v>270</v>
      </c>
      <c r="G18" s="23">
        <v>310</v>
      </c>
      <c r="H18" s="24">
        <v>350</v>
      </c>
    </row>
    <row r="19" spans="1:8" s="10" customFormat="1" x14ac:dyDescent="0.25">
      <c r="A19" s="26">
        <v>5</v>
      </c>
      <c r="B19" s="27" t="s">
        <v>21</v>
      </c>
      <c r="C19" s="94">
        <v>70</v>
      </c>
      <c r="D19" s="95"/>
      <c r="E19" s="95"/>
      <c r="F19" s="95"/>
      <c r="G19" s="95"/>
      <c r="H19" s="96"/>
    </row>
    <row r="20" spans="1:8" s="10" customFormat="1" ht="20.25" customHeight="1" x14ac:dyDescent="0.25">
      <c r="A20" s="26">
        <v>6</v>
      </c>
      <c r="B20" s="27" t="s">
        <v>22</v>
      </c>
      <c r="C20" s="94">
        <v>220</v>
      </c>
      <c r="D20" s="116"/>
      <c r="E20" s="117">
        <v>230</v>
      </c>
      <c r="F20" s="116"/>
      <c r="G20" s="117">
        <v>240</v>
      </c>
      <c r="H20" s="96"/>
    </row>
    <row r="21" spans="1:8" s="10" customFormat="1" ht="20.25" customHeight="1" x14ac:dyDescent="0.25">
      <c r="A21" s="26">
        <v>7</v>
      </c>
      <c r="B21" s="27" t="s">
        <v>23</v>
      </c>
      <c r="C21" s="94">
        <v>280</v>
      </c>
      <c r="D21" s="95"/>
      <c r="E21" s="95"/>
      <c r="F21" s="95"/>
      <c r="G21" s="95"/>
      <c r="H21" s="96"/>
    </row>
    <row r="22" spans="1:8" s="10" customFormat="1" ht="18.75" customHeight="1" thickBot="1" x14ac:dyDescent="0.3">
      <c r="A22" s="30">
        <v>8</v>
      </c>
      <c r="B22" s="31" t="s">
        <v>24</v>
      </c>
      <c r="C22" s="97">
        <v>330</v>
      </c>
      <c r="D22" s="98"/>
      <c r="E22" s="98"/>
      <c r="F22" s="98"/>
      <c r="G22" s="98"/>
      <c r="H22" s="99"/>
    </row>
    <row r="23" spans="1:8" s="10" customFormat="1" ht="13.5" customHeight="1" x14ac:dyDescent="0.25">
      <c r="A23" s="32"/>
    </row>
    <row r="24" spans="1:8" s="10" customFormat="1" ht="16.5" customHeight="1" x14ac:dyDescent="0.25">
      <c r="A24" s="32"/>
      <c r="B24" s="33" t="s">
        <v>25</v>
      </c>
    </row>
    <row r="25" spans="1:8" s="10" customFormat="1" ht="19.5" customHeight="1" thickBot="1" x14ac:dyDescent="0.3">
      <c r="A25" s="32"/>
      <c r="B25" s="33"/>
      <c r="C25" s="33"/>
      <c r="D25" s="33"/>
      <c r="E25" s="33"/>
      <c r="F25" s="33"/>
      <c r="G25" s="101" t="s">
        <v>6</v>
      </c>
      <c r="H25" s="101"/>
    </row>
    <row r="26" spans="1:8" s="10" customFormat="1" ht="19.5" thickBot="1" x14ac:dyDescent="0.3">
      <c r="A26" s="102" t="s">
        <v>7</v>
      </c>
      <c r="B26" s="103"/>
      <c r="C26" s="103"/>
      <c r="D26" s="103"/>
      <c r="E26" s="103"/>
      <c r="F26" s="103"/>
      <c r="G26" s="103"/>
      <c r="H26" s="104"/>
    </row>
    <row r="27" spans="1:8" s="10" customFormat="1" ht="19.5" customHeight="1" thickBot="1" x14ac:dyDescent="0.3">
      <c r="A27" s="105" t="s">
        <v>8</v>
      </c>
      <c r="B27" s="107" t="s">
        <v>9</v>
      </c>
      <c r="C27" s="108" t="s">
        <v>10</v>
      </c>
      <c r="D27" s="108"/>
      <c r="E27" s="108"/>
      <c r="F27" s="108"/>
      <c r="G27" s="108"/>
      <c r="H27" s="110"/>
    </row>
    <row r="28" spans="1:8" s="10" customFormat="1" ht="19.5" customHeight="1" thickBot="1" x14ac:dyDescent="0.3">
      <c r="A28" s="106"/>
      <c r="B28" s="118"/>
      <c r="C28" s="119" t="s">
        <v>26</v>
      </c>
      <c r="D28" s="120"/>
      <c r="E28" s="34" t="s">
        <v>13</v>
      </c>
      <c r="F28" s="34" t="s">
        <v>14</v>
      </c>
      <c r="G28" s="34" t="s">
        <v>15</v>
      </c>
      <c r="H28" s="35" t="s">
        <v>16</v>
      </c>
    </row>
    <row r="29" spans="1:8" s="10" customFormat="1" x14ac:dyDescent="0.25">
      <c r="A29" s="14">
        <v>1</v>
      </c>
      <c r="B29" s="15" t="s">
        <v>17</v>
      </c>
      <c r="C29" s="114">
        <v>160</v>
      </c>
      <c r="D29" s="115"/>
      <c r="E29" s="36">
        <v>170</v>
      </c>
      <c r="F29" s="36">
        <v>180</v>
      </c>
      <c r="G29" s="37">
        <v>220</v>
      </c>
      <c r="H29" s="38">
        <v>280</v>
      </c>
    </row>
    <row r="30" spans="1:8" s="10" customFormat="1" x14ac:dyDescent="0.25">
      <c r="A30" s="20">
        <f>A29+1</f>
        <v>2</v>
      </c>
      <c r="B30" s="21" t="s">
        <v>18</v>
      </c>
      <c r="C30" s="94">
        <v>200</v>
      </c>
      <c r="D30" s="116"/>
      <c r="E30" s="23">
        <v>220</v>
      </c>
      <c r="F30" s="23">
        <v>240</v>
      </c>
      <c r="G30" s="23">
        <v>260</v>
      </c>
      <c r="H30" s="24">
        <v>290</v>
      </c>
    </row>
    <row r="31" spans="1:8" s="10" customFormat="1" x14ac:dyDescent="0.25">
      <c r="A31" s="25">
        <v>3</v>
      </c>
      <c r="B31" s="21" t="s">
        <v>19</v>
      </c>
      <c r="C31" s="94">
        <v>200</v>
      </c>
      <c r="D31" s="116"/>
      <c r="E31" s="23">
        <v>220</v>
      </c>
      <c r="F31" s="23">
        <v>240</v>
      </c>
      <c r="G31" s="23">
        <v>260</v>
      </c>
      <c r="H31" s="24">
        <v>290</v>
      </c>
    </row>
    <row r="32" spans="1:8" s="10" customFormat="1" x14ac:dyDescent="0.25">
      <c r="A32" s="26">
        <v>4</v>
      </c>
      <c r="B32" s="27" t="s">
        <v>20</v>
      </c>
      <c r="C32" s="94">
        <v>240</v>
      </c>
      <c r="D32" s="116"/>
      <c r="E32" s="29">
        <v>260</v>
      </c>
      <c r="F32" s="29">
        <v>280</v>
      </c>
      <c r="G32" s="23">
        <v>360</v>
      </c>
      <c r="H32" s="24">
        <v>360</v>
      </c>
    </row>
    <row r="33" spans="1:8" s="10" customFormat="1" x14ac:dyDescent="0.25">
      <c r="A33" s="39">
        <v>5</v>
      </c>
      <c r="B33" s="27" t="s">
        <v>21</v>
      </c>
      <c r="C33" s="94">
        <v>70</v>
      </c>
      <c r="D33" s="95"/>
      <c r="E33" s="95"/>
      <c r="F33" s="95"/>
      <c r="G33" s="95"/>
      <c r="H33" s="96"/>
    </row>
    <row r="34" spans="1:8" s="10" customFormat="1" x14ac:dyDescent="0.25">
      <c r="A34" s="39">
        <v>6</v>
      </c>
      <c r="B34" s="27" t="s">
        <v>22</v>
      </c>
      <c r="C34" s="94">
        <v>220</v>
      </c>
      <c r="D34" s="116"/>
      <c r="E34" s="117">
        <v>230</v>
      </c>
      <c r="F34" s="116"/>
      <c r="G34" s="117">
        <v>240</v>
      </c>
      <c r="H34" s="96"/>
    </row>
    <row r="35" spans="1:8" s="10" customFormat="1" x14ac:dyDescent="0.25">
      <c r="A35" s="39">
        <v>7</v>
      </c>
      <c r="B35" s="27" t="s">
        <v>23</v>
      </c>
      <c r="C35" s="94">
        <v>280</v>
      </c>
      <c r="D35" s="95"/>
      <c r="E35" s="95"/>
      <c r="F35" s="95"/>
      <c r="G35" s="95"/>
      <c r="H35" s="96"/>
    </row>
    <row r="36" spans="1:8" s="10" customFormat="1" ht="19.5" thickBot="1" x14ac:dyDescent="0.3">
      <c r="A36" s="30">
        <v>8</v>
      </c>
      <c r="B36" s="31" t="s">
        <v>24</v>
      </c>
      <c r="C36" s="97">
        <v>330</v>
      </c>
      <c r="D36" s="98"/>
      <c r="E36" s="98"/>
      <c r="F36" s="98"/>
      <c r="G36" s="98"/>
      <c r="H36" s="99"/>
    </row>
    <row r="37" spans="1:8" s="10" customFormat="1" ht="11.25" customHeight="1" x14ac:dyDescent="0.25">
      <c r="A37" s="1"/>
      <c r="B37" s="2"/>
      <c r="C37" s="2"/>
      <c r="D37" s="2"/>
      <c r="E37" s="2"/>
      <c r="F37" s="2"/>
      <c r="G37" s="2"/>
      <c r="H37" s="2"/>
    </row>
    <row r="38" spans="1:8" s="10" customFormat="1" ht="18.75" customHeight="1" x14ac:dyDescent="0.25">
      <c r="A38" s="32"/>
      <c r="B38" s="100" t="s">
        <v>27</v>
      </c>
      <c r="C38" s="100"/>
      <c r="D38" s="100"/>
      <c r="E38" s="100"/>
      <c r="F38" s="100"/>
      <c r="G38" s="100"/>
      <c r="H38" s="100"/>
    </row>
    <row r="39" spans="1:8" ht="19.5" customHeight="1" thickBot="1" x14ac:dyDescent="0.3">
      <c r="A39" s="32"/>
      <c r="B39" s="33"/>
      <c r="C39" s="33"/>
      <c r="D39" s="33"/>
      <c r="E39" s="33"/>
      <c r="F39" s="33"/>
      <c r="G39" s="101" t="s">
        <v>6</v>
      </c>
      <c r="H39" s="101"/>
    </row>
    <row r="40" spans="1:8" s="10" customFormat="1" ht="19.5" customHeight="1" thickBot="1" x14ac:dyDescent="0.3">
      <c r="A40" s="102" t="s">
        <v>28</v>
      </c>
      <c r="B40" s="103"/>
      <c r="C40" s="103"/>
      <c r="D40" s="103"/>
      <c r="E40" s="103"/>
      <c r="F40" s="103"/>
      <c r="G40" s="103"/>
      <c r="H40" s="104"/>
    </row>
    <row r="41" spans="1:8" s="10" customFormat="1" ht="19.5" thickBot="1" x14ac:dyDescent="0.3">
      <c r="A41" s="105" t="s">
        <v>8</v>
      </c>
      <c r="B41" s="107" t="s">
        <v>9</v>
      </c>
      <c r="C41" s="109" t="s">
        <v>29</v>
      </c>
      <c r="D41" s="108"/>
      <c r="E41" s="108"/>
      <c r="F41" s="108"/>
      <c r="G41" s="108"/>
      <c r="H41" s="110"/>
    </row>
    <row r="42" spans="1:8" s="10" customFormat="1" ht="19.5" customHeight="1" thickBot="1" x14ac:dyDescent="0.3">
      <c r="A42" s="106"/>
      <c r="B42" s="108"/>
      <c r="C42" s="111"/>
      <c r="D42" s="112"/>
      <c r="E42" s="112"/>
      <c r="F42" s="112"/>
      <c r="G42" s="112"/>
      <c r="H42" s="113"/>
    </row>
    <row r="43" spans="1:8" s="10" customFormat="1" ht="19.5" customHeight="1" x14ac:dyDescent="0.25">
      <c r="A43" s="40">
        <v>1</v>
      </c>
      <c r="B43" s="41" t="s">
        <v>30</v>
      </c>
      <c r="C43" s="85">
        <v>90</v>
      </c>
      <c r="D43" s="86"/>
      <c r="E43" s="86"/>
      <c r="F43" s="86"/>
      <c r="G43" s="86"/>
      <c r="H43" s="87"/>
    </row>
    <row r="44" spans="1:8" s="10" customFormat="1" ht="37.5" x14ac:dyDescent="0.25">
      <c r="A44" s="42">
        <v>2</v>
      </c>
      <c r="B44" s="43" t="s">
        <v>31</v>
      </c>
      <c r="C44" s="88">
        <v>220</v>
      </c>
      <c r="D44" s="88"/>
      <c r="E44" s="88"/>
      <c r="F44" s="88"/>
      <c r="G44" s="88"/>
      <c r="H44" s="89"/>
    </row>
    <row r="45" spans="1:8" s="10" customFormat="1" ht="37.5" x14ac:dyDescent="0.25">
      <c r="A45" s="42">
        <v>3</v>
      </c>
      <c r="B45" s="43" t="s">
        <v>32</v>
      </c>
      <c r="C45" s="88">
        <v>220</v>
      </c>
      <c r="D45" s="88"/>
      <c r="E45" s="88"/>
      <c r="F45" s="88"/>
      <c r="G45" s="88"/>
      <c r="H45" s="89"/>
    </row>
    <row r="46" spans="1:8" s="10" customFormat="1" ht="38.25" thickBot="1" x14ac:dyDescent="0.3">
      <c r="A46" s="44">
        <v>4</v>
      </c>
      <c r="B46" s="45" t="s">
        <v>33</v>
      </c>
      <c r="C46" s="90">
        <v>220</v>
      </c>
      <c r="D46" s="90"/>
      <c r="E46" s="90"/>
      <c r="F46" s="90"/>
      <c r="G46" s="90"/>
      <c r="H46" s="91"/>
    </row>
    <row r="47" spans="1:8" s="10" customFormat="1" ht="19.5" thickBot="1" x14ac:dyDescent="0.3">
      <c r="A47" s="46"/>
      <c r="B47" s="47"/>
      <c r="C47" s="48"/>
      <c r="D47" s="48"/>
      <c r="E47" s="48"/>
      <c r="F47" s="48"/>
      <c r="G47" s="48"/>
      <c r="H47" s="48"/>
    </row>
    <row r="48" spans="1:8" s="10" customFormat="1" x14ac:dyDescent="0.3">
      <c r="A48" s="92"/>
      <c r="B48" s="92"/>
      <c r="C48" s="92"/>
      <c r="D48" s="92"/>
      <c r="E48" s="92"/>
      <c r="F48" s="92"/>
      <c r="G48" s="92"/>
      <c r="H48" s="92"/>
    </row>
    <row r="49" spans="1:8" ht="36" customHeight="1" x14ac:dyDescent="0.25">
      <c r="A49" s="93" t="s">
        <v>34</v>
      </c>
      <c r="B49" s="93"/>
      <c r="C49" s="93"/>
      <c r="D49" s="93"/>
      <c r="E49" s="93"/>
      <c r="F49" s="93"/>
      <c r="G49" s="93"/>
      <c r="H49" s="93"/>
    </row>
    <row r="50" spans="1:8" x14ac:dyDescent="0.25">
      <c r="A50" s="49"/>
      <c r="B50" s="50"/>
      <c r="C50" s="50"/>
      <c r="D50" s="50"/>
      <c r="E50" s="50"/>
      <c r="F50" s="50"/>
      <c r="G50" s="50"/>
      <c r="H50" s="50"/>
    </row>
    <row r="51" spans="1:8" x14ac:dyDescent="0.25">
      <c r="A51" s="49"/>
      <c r="B51" s="50"/>
      <c r="C51" s="50"/>
      <c r="D51" s="50"/>
      <c r="E51" s="50"/>
      <c r="F51" s="50"/>
      <c r="G51" s="50"/>
      <c r="H51" s="50"/>
    </row>
    <row r="52" spans="1:8" x14ac:dyDescent="0.25">
      <c r="A52" s="49"/>
      <c r="B52" s="50"/>
      <c r="C52" s="50"/>
      <c r="D52" s="50"/>
      <c r="E52" s="50"/>
      <c r="F52" s="50"/>
      <c r="G52" s="50"/>
      <c r="H52" s="50"/>
    </row>
    <row r="53" spans="1:8" x14ac:dyDescent="0.25">
      <c r="A53" s="49"/>
      <c r="B53" s="50"/>
      <c r="C53" s="50"/>
      <c r="D53" s="50"/>
      <c r="E53" s="50"/>
      <c r="F53" s="50"/>
      <c r="G53" s="50"/>
      <c r="H53" s="50"/>
    </row>
    <row r="54" spans="1:8" x14ac:dyDescent="0.25">
      <c r="A54" s="49"/>
      <c r="B54" s="50"/>
      <c r="C54" s="50"/>
      <c r="D54" s="50"/>
      <c r="E54" s="50"/>
      <c r="F54" s="50"/>
      <c r="G54" s="50"/>
      <c r="H54" s="50"/>
    </row>
    <row r="55" spans="1:8" x14ac:dyDescent="0.25">
      <c r="A55" s="49"/>
      <c r="B55" s="50"/>
      <c r="C55" s="50"/>
      <c r="D55" s="50"/>
      <c r="E55" s="50"/>
      <c r="F55" s="50"/>
      <c r="G55" s="50"/>
      <c r="H55" s="50"/>
    </row>
  </sheetData>
  <mergeCells count="46">
    <mergeCell ref="A7:H7"/>
    <mergeCell ref="D3:H3"/>
    <mergeCell ref="E1:H1"/>
    <mergeCell ref="C2:H2"/>
    <mergeCell ref="E4:H4"/>
    <mergeCell ref="A6:H6"/>
    <mergeCell ref="C22:H22"/>
    <mergeCell ref="A8:H8"/>
    <mergeCell ref="G11:H11"/>
    <mergeCell ref="A12:H12"/>
    <mergeCell ref="A13:A14"/>
    <mergeCell ref="B13:B14"/>
    <mergeCell ref="C13:H13"/>
    <mergeCell ref="C19:H19"/>
    <mergeCell ref="C20:D20"/>
    <mergeCell ref="E20:F20"/>
    <mergeCell ref="G20:H20"/>
    <mergeCell ref="C21:H21"/>
    <mergeCell ref="C34:D34"/>
    <mergeCell ref="E34:F34"/>
    <mergeCell ref="G34:H34"/>
    <mergeCell ref="G25:H25"/>
    <mergeCell ref="A26:H26"/>
    <mergeCell ref="A27:A28"/>
    <mergeCell ref="B27:B28"/>
    <mergeCell ref="C27:H27"/>
    <mergeCell ref="C28:D28"/>
    <mergeCell ref="C29:D29"/>
    <mergeCell ref="C30:D30"/>
    <mergeCell ref="C31:D31"/>
    <mergeCell ref="C32:D32"/>
    <mergeCell ref="C33:H33"/>
    <mergeCell ref="A49:H49"/>
    <mergeCell ref="C35:H35"/>
    <mergeCell ref="C36:H36"/>
    <mergeCell ref="B38:H38"/>
    <mergeCell ref="G39:H39"/>
    <mergeCell ref="A40:H40"/>
    <mergeCell ref="A41:A42"/>
    <mergeCell ref="B41:B42"/>
    <mergeCell ref="C41:H42"/>
    <mergeCell ref="C43:H43"/>
    <mergeCell ref="C44:H44"/>
    <mergeCell ref="C45:H45"/>
    <mergeCell ref="C46:H46"/>
    <mergeCell ref="A48:H4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5"/>
  <sheetViews>
    <sheetView zoomScale="80" zoomScaleNormal="80" zoomScaleSheetLayoutView="70" workbookViewId="0">
      <selection activeCell="C3" sqref="C3:H3"/>
    </sheetView>
  </sheetViews>
  <sheetFormatPr defaultRowHeight="18.75" x14ac:dyDescent="0.25"/>
  <cols>
    <col min="1" max="1" width="11.28515625" style="1" bestFit="1" customWidth="1"/>
    <col min="2" max="2" width="49.7109375" style="2" customWidth="1"/>
    <col min="3" max="3" width="14.28515625" style="2" customWidth="1"/>
    <col min="4" max="4" width="11.42578125" style="2" customWidth="1"/>
    <col min="5" max="5" width="9.7109375" style="2" customWidth="1"/>
    <col min="6" max="6" width="9.85546875" style="2" customWidth="1"/>
    <col min="7" max="7" width="13" style="2" customWidth="1"/>
    <col min="8" max="8" width="12.7109375" style="2" customWidth="1"/>
    <col min="9" max="16384" width="9.140625" style="2"/>
  </cols>
  <sheetData>
    <row r="1" spans="1:12" x14ac:dyDescent="0.25">
      <c r="E1" s="126" t="s">
        <v>35</v>
      </c>
      <c r="F1" s="126"/>
      <c r="G1" s="126"/>
      <c r="H1" s="126"/>
    </row>
    <row r="2" spans="1:12" ht="18.75" customHeight="1" x14ac:dyDescent="0.25">
      <c r="C2" s="127" t="s">
        <v>1</v>
      </c>
      <c r="D2" s="127"/>
      <c r="E2" s="127"/>
      <c r="F2" s="127"/>
      <c r="G2" s="127"/>
      <c r="H2" s="127"/>
      <c r="I2" s="4"/>
      <c r="J2" s="4"/>
      <c r="K2" s="4"/>
      <c r="L2" s="4"/>
    </row>
    <row r="3" spans="1:12" ht="18.75" customHeight="1" x14ac:dyDescent="0.25">
      <c r="C3" s="128" t="s">
        <v>41</v>
      </c>
      <c r="D3" s="128"/>
      <c r="E3" s="128"/>
      <c r="F3" s="128"/>
      <c r="G3" s="128"/>
      <c r="H3" s="128"/>
      <c r="I3" s="4"/>
      <c r="J3" s="4"/>
      <c r="K3" s="4"/>
      <c r="L3" s="4"/>
    </row>
    <row r="4" spans="1:12" ht="18.75" customHeight="1" x14ac:dyDescent="0.25">
      <c r="C4" s="51"/>
      <c r="D4" s="51"/>
      <c r="E4" s="128"/>
      <c r="F4" s="128"/>
      <c r="G4" s="128"/>
      <c r="H4" s="128"/>
      <c r="I4" s="4"/>
      <c r="J4" s="4"/>
      <c r="K4" s="4"/>
      <c r="L4" s="4"/>
    </row>
    <row r="5" spans="1:12" ht="18.75" customHeight="1" x14ac:dyDescent="0.25">
      <c r="E5" s="6"/>
      <c r="F5" s="6"/>
      <c r="G5" s="6"/>
      <c r="H5" s="6"/>
    </row>
    <row r="6" spans="1:12" ht="22.5" x14ac:dyDescent="0.25">
      <c r="A6" s="130" t="s">
        <v>2</v>
      </c>
      <c r="B6" s="130"/>
      <c r="C6" s="130"/>
      <c r="D6" s="130"/>
      <c r="E6" s="130"/>
      <c r="F6" s="130"/>
      <c r="G6" s="130"/>
      <c r="H6" s="130"/>
    </row>
    <row r="7" spans="1:12" x14ac:dyDescent="0.25">
      <c r="A7" s="131" t="s">
        <v>36</v>
      </c>
      <c r="B7" s="131"/>
      <c r="C7" s="131"/>
      <c r="D7" s="131"/>
      <c r="E7" s="131"/>
      <c r="F7" s="131"/>
      <c r="G7" s="131"/>
      <c r="H7" s="131"/>
    </row>
    <row r="8" spans="1:12" ht="18.75" customHeight="1" x14ac:dyDescent="0.25">
      <c r="A8" s="161"/>
      <c r="B8" s="161"/>
      <c r="C8" s="161"/>
      <c r="D8" s="161"/>
      <c r="E8" s="161"/>
      <c r="F8" s="161"/>
      <c r="G8" s="161"/>
      <c r="H8" s="161"/>
      <c r="I8" s="52"/>
    </row>
    <row r="9" spans="1:12" ht="9.75" customHeight="1" x14ac:dyDescent="0.25">
      <c r="A9" s="53"/>
      <c r="B9" s="53"/>
      <c r="C9" s="53"/>
      <c r="D9" s="53"/>
      <c r="E9" s="53"/>
      <c r="F9" s="53"/>
      <c r="G9" s="53"/>
      <c r="H9" s="53"/>
      <c r="I9" s="52"/>
    </row>
    <row r="10" spans="1:12" x14ac:dyDescent="0.25">
      <c r="A10" s="7"/>
      <c r="B10" s="8" t="s">
        <v>5</v>
      </c>
      <c r="C10" s="7"/>
      <c r="D10" s="7"/>
      <c r="E10" s="7"/>
      <c r="F10" s="7"/>
      <c r="G10" s="7"/>
      <c r="H10" s="7"/>
    </row>
    <row r="11" spans="1:12" ht="19.5" thickBot="1" x14ac:dyDescent="0.3">
      <c r="B11" s="9"/>
      <c r="C11" s="9"/>
      <c r="D11" s="9"/>
      <c r="E11" s="9"/>
      <c r="F11" s="9"/>
      <c r="G11" s="122" t="s">
        <v>6</v>
      </c>
      <c r="H11" s="122"/>
    </row>
    <row r="12" spans="1:12" s="10" customFormat="1" ht="19.5" customHeight="1" thickBot="1" x14ac:dyDescent="0.3">
      <c r="A12" s="123" t="s">
        <v>7</v>
      </c>
      <c r="B12" s="124"/>
      <c r="C12" s="124"/>
      <c r="D12" s="124"/>
      <c r="E12" s="124"/>
      <c r="F12" s="124"/>
      <c r="G12" s="124"/>
      <c r="H12" s="125"/>
    </row>
    <row r="13" spans="1:12" s="10" customFormat="1" ht="19.5" customHeight="1" thickBot="1" x14ac:dyDescent="0.3">
      <c r="A13" s="105" t="s">
        <v>8</v>
      </c>
      <c r="B13" s="107" t="s">
        <v>9</v>
      </c>
      <c r="C13" s="108" t="s">
        <v>10</v>
      </c>
      <c r="D13" s="108"/>
      <c r="E13" s="108"/>
      <c r="F13" s="108"/>
      <c r="G13" s="108"/>
      <c r="H13" s="110"/>
    </row>
    <row r="14" spans="1:12" s="10" customFormat="1" ht="19.5" thickBot="1" x14ac:dyDescent="0.3">
      <c r="A14" s="106"/>
      <c r="B14" s="118"/>
      <c r="C14" s="11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3" t="s">
        <v>16</v>
      </c>
    </row>
    <row r="15" spans="1:12" s="10" customFormat="1" x14ac:dyDescent="0.25">
      <c r="A15" s="14">
        <v>1</v>
      </c>
      <c r="B15" s="15" t="s">
        <v>17</v>
      </c>
      <c r="C15" s="54">
        <f>'Приложение 2.1'!C15/1.2</f>
        <v>100</v>
      </c>
      <c r="D15" s="55">
        <f>'Приложение 2.1'!D15/1.2</f>
        <v>100</v>
      </c>
      <c r="E15" s="55">
        <f>'Приложение 2.1'!E15/1.2</f>
        <v>108.33333333333334</v>
      </c>
      <c r="F15" s="55">
        <f>'Приложение 2.1'!F15/1.2</f>
        <v>125</v>
      </c>
      <c r="G15" s="55">
        <f>'Приложение 2.1'!G15/1.2</f>
        <v>166.66666666666669</v>
      </c>
      <c r="H15" s="56">
        <f>'Приложение 2.1'!H15/1.2</f>
        <v>208.33333333333334</v>
      </c>
    </row>
    <row r="16" spans="1:12" s="10" customFormat="1" x14ac:dyDescent="0.25">
      <c r="A16" s="20">
        <f>A15+1</f>
        <v>2</v>
      </c>
      <c r="B16" s="21" t="s">
        <v>18</v>
      </c>
      <c r="C16" s="57">
        <f>'Приложение 2.1'!C16/1.2</f>
        <v>108.33333333333334</v>
      </c>
      <c r="D16" s="58">
        <f>'Приложение 2.1'!D16/1.2</f>
        <v>108.33333333333334</v>
      </c>
      <c r="E16" s="58">
        <f>'Приложение 2.1'!E16/1.2</f>
        <v>133.33333333333334</v>
      </c>
      <c r="F16" s="58">
        <f>'Приложение 2.1'!F16/1.2</f>
        <v>141.66666666666669</v>
      </c>
      <c r="G16" s="58">
        <f>'Приложение 2.1'!G16/1.2</f>
        <v>183.33333333333334</v>
      </c>
      <c r="H16" s="59">
        <f>'Приложение 2.1'!H16/1.2</f>
        <v>233.33333333333334</v>
      </c>
    </row>
    <row r="17" spans="1:14" s="10" customFormat="1" x14ac:dyDescent="0.25">
      <c r="A17" s="25">
        <v>3</v>
      </c>
      <c r="B17" s="21" t="s">
        <v>19</v>
      </c>
      <c r="C17" s="57">
        <f>'Приложение 2.1'!C17/1.2</f>
        <v>108.33333333333334</v>
      </c>
      <c r="D17" s="58">
        <f>'Приложение 2.1'!D17/1.2</f>
        <v>108.33333333333334</v>
      </c>
      <c r="E17" s="58">
        <f>'Приложение 2.1'!E17/1.2</f>
        <v>133.33333333333334</v>
      </c>
      <c r="F17" s="58">
        <f>'Приложение 2.1'!F17/1.2</f>
        <v>141.66666666666669</v>
      </c>
      <c r="G17" s="58">
        <f>'Приложение 2.1'!G17/1.2</f>
        <v>183.33333333333334</v>
      </c>
      <c r="H17" s="59">
        <f>'Приложение 2.1'!H17/1.2</f>
        <v>233.33333333333334</v>
      </c>
    </row>
    <row r="18" spans="1:14" s="10" customFormat="1" x14ac:dyDescent="0.25">
      <c r="A18" s="26">
        <v>4</v>
      </c>
      <c r="B18" s="27" t="s">
        <v>20</v>
      </c>
      <c r="C18" s="57">
        <f>'Приложение 2.1'!C18/1.2</f>
        <v>125</v>
      </c>
      <c r="D18" s="58">
        <f>'Приложение 2.1'!D18/1.2</f>
        <v>141.66666666666669</v>
      </c>
      <c r="E18" s="58">
        <f>'Приложение 2.1'!E18/1.2</f>
        <v>183.33333333333334</v>
      </c>
      <c r="F18" s="58">
        <f>'Приложение 2.1'!F18/1.2</f>
        <v>225</v>
      </c>
      <c r="G18" s="58">
        <f>'Приложение 2.1'!G18/1.2</f>
        <v>258.33333333333337</v>
      </c>
      <c r="H18" s="59">
        <f>'Приложение 2.1'!H18/1.2</f>
        <v>291.66666666666669</v>
      </c>
    </row>
    <row r="19" spans="1:14" s="10" customFormat="1" x14ac:dyDescent="0.25">
      <c r="A19" s="26">
        <v>5</v>
      </c>
      <c r="B19" s="27" t="s">
        <v>21</v>
      </c>
      <c r="C19" s="144">
        <f>'Приложение 2.1'!C19/1.2</f>
        <v>58.333333333333336</v>
      </c>
      <c r="D19" s="145">
        <f>'Приложение 2.1'!D19/1.18</f>
        <v>0</v>
      </c>
      <c r="E19" s="145">
        <f>'Приложение 2.1'!E19/1.18</f>
        <v>0</v>
      </c>
      <c r="F19" s="145">
        <f>'Приложение 2.1'!F19/1.18</f>
        <v>0</v>
      </c>
      <c r="G19" s="145">
        <f>'Приложение 2.1'!G19/1.18</f>
        <v>0</v>
      </c>
      <c r="H19" s="146">
        <f>'Приложение 2.1'!H19/1.18</f>
        <v>0</v>
      </c>
    </row>
    <row r="20" spans="1:14" s="10" customFormat="1" ht="20.25" customHeight="1" x14ac:dyDescent="0.25">
      <c r="A20" s="26">
        <v>6</v>
      </c>
      <c r="B20" s="27" t="s">
        <v>22</v>
      </c>
      <c r="C20" s="144">
        <f>'Приложение 2.1'!C20/1.2</f>
        <v>183.33333333333334</v>
      </c>
      <c r="D20" s="158">
        <f>'Приложение 2.1'!D20/1.18</f>
        <v>0</v>
      </c>
      <c r="E20" s="157">
        <f>'Приложение 2.1'!E20/1.2</f>
        <v>191.66666666666669</v>
      </c>
      <c r="F20" s="158">
        <f>'Приложение 2.1'!F20/1.18</f>
        <v>0</v>
      </c>
      <c r="G20" s="157">
        <f>'Приложение 2.1'!G20/1.2</f>
        <v>200</v>
      </c>
      <c r="H20" s="146">
        <f>'Приложение 2.1'!H20/1.18</f>
        <v>0</v>
      </c>
    </row>
    <row r="21" spans="1:14" s="10" customFormat="1" ht="20.25" customHeight="1" x14ac:dyDescent="0.25">
      <c r="A21" s="26">
        <v>7</v>
      </c>
      <c r="B21" s="27" t="s">
        <v>23</v>
      </c>
      <c r="C21" s="144">
        <f>'Приложение 2.1'!C21/1.2</f>
        <v>233.33333333333334</v>
      </c>
      <c r="D21" s="145">
        <f>'Приложение 2.1'!D21/1.18</f>
        <v>0</v>
      </c>
      <c r="E21" s="145">
        <f>'Приложение 2.1'!E21/1.18</f>
        <v>0</v>
      </c>
      <c r="F21" s="145">
        <f>'Приложение 2.1'!F21/1.18</f>
        <v>0</v>
      </c>
      <c r="G21" s="145">
        <f>'Приложение 2.1'!G21/1.18</f>
        <v>0</v>
      </c>
      <c r="H21" s="146">
        <f>'Приложение 2.1'!H21/1.18</f>
        <v>0</v>
      </c>
    </row>
    <row r="22" spans="1:14" s="10" customFormat="1" ht="18.75" customHeight="1" thickBot="1" x14ac:dyDescent="0.3">
      <c r="A22" s="30">
        <v>8</v>
      </c>
      <c r="B22" s="31" t="s">
        <v>24</v>
      </c>
      <c r="C22" s="147">
        <f>'Приложение 2.1'!C22/1.2</f>
        <v>275</v>
      </c>
      <c r="D22" s="148">
        <f>'Приложение 2.1'!D22/1.18</f>
        <v>0</v>
      </c>
      <c r="E22" s="148">
        <f>'Приложение 2.1'!E22/1.18</f>
        <v>0</v>
      </c>
      <c r="F22" s="148">
        <f>'Приложение 2.1'!F22/1.18</f>
        <v>0</v>
      </c>
      <c r="G22" s="148">
        <f>'Приложение 2.1'!G22/1.18</f>
        <v>0</v>
      </c>
      <c r="H22" s="149">
        <f>'Приложение 2.1'!H22/1.18</f>
        <v>0</v>
      </c>
    </row>
    <row r="23" spans="1:14" s="10" customFormat="1" ht="11.25" customHeight="1" x14ac:dyDescent="0.25">
      <c r="A23" s="32"/>
    </row>
    <row r="24" spans="1:14" s="10" customFormat="1" x14ac:dyDescent="0.25">
      <c r="A24" s="32"/>
      <c r="B24" s="33" t="s">
        <v>25</v>
      </c>
    </row>
    <row r="25" spans="1:14" s="10" customFormat="1" ht="18" customHeight="1" thickBot="1" x14ac:dyDescent="0.3">
      <c r="A25" s="32"/>
      <c r="B25" s="33"/>
      <c r="C25" s="33"/>
      <c r="D25" s="33"/>
      <c r="E25" s="33"/>
      <c r="F25" s="33"/>
      <c r="G25" s="101" t="s">
        <v>6</v>
      </c>
      <c r="H25" s="101"/>
    </row>
    <row r="26" spans="1:14" s="10" customFormat="1" ht="19.5" customHeight="1" thickBot="1" x14ac:dyDescent="0.3">
      <c r="A26" s="102" t="s">
        <v>7</v>
      </c>
      <c r="B26" s="103"/>
      <c r="C26" s="103"/>
      <c r="D26" s="103"/>
      <c r="E26" s="103"/>
      <c r="F26" s="103"/>
      <c r="G26" s="103"/>
      <c r="H26" s="104"/>
    </row>
    <row r="27" spans="1:14" s="10" customFormat="1" ht="19.5" customHeight="1" thickBot="1" x14ac:dyDescent="0.3">
      <c r="A27" s="105" t="s">
        <v>8</v>
      </c>
      <c r="B27" s="107" t="s">
        <v>9</v>
      </c>
      <c r="C27" s="108" t="s">
        <v>10</v>
      </c>
      <c r="D27" s="108"/>
      <c r="E27" s="108"/>
      <c r="F27" s="108"/>
      <c r="G27" s="108"/>
      <c r="H27" s="110"/>
    </row>
    <row r="28" spans="1:14" s="10" customFormat="1" ht="19.5" thickBot="1" x14ac:dyDescent="0.3">
      <c r="A28" s="106"/>
      <c r="B28" s="118"/>
      <c r="C28" s="159" t="s">
        <v>26</v>
      </c>
      <c r="D28" s="160"/>
      <c r="E28" s="60" t="s">
        <v>13</v>
      </c>
      <c r="F28" s="60" t="s">
        <v>14</v>
      </c>
      <c r="G28" s="60" t="s">
        <v>15</v>
      </c>
      <c r="H28" s="61" t="s">
        <v>16</v>
      </c>
    </row>
    <row r="29" spans="1:14" s="10" customFormat="1" x14ac:dyDescent="0.25">
      <c r="A29" s="14">
        <v>1</v>
      </c>
      <c r="B29" s="15" t="s">
        <v>17</v>
      </c>
      <c r="C29" s="150">
        <f>'Приложение 2.1'!C29/1.2</f>
        <v>133.33333333333334</v>
      </c>
      <c r="D29" s="151">
        <f>'Приложение 2.1'!D29/1.18</f>
        <v>0</v>
      </c>
      <c r="E29" s="62">
        <f>'Приложение 2.1'!E29/1.2</f>
        <v>141.66666666666669</v>
      </c>
      <c r="F29" s="62">
        <f>'Приложение 2.1'!F29/1.2</f>
        <v>150</v>
      </c>
      <c r="G29" s="62">
        <f>'Приложение 2.1'!G29/1.2</f>
        <v>183.33333333333334</v>
      </c>
      <c r="H29" s="63">
        <f>'Приложение 2.1'!H29/1.2</f>
        <v>233.33333333333334</v>
      </c>
      <c r="J29" s="64"/>
      <c r="K29" s="64"/>
      <c r="L29" s="64"/>
      <c r="M29" s="64"/>
      <c r="N29" s="64"/>
    </row>
    <row r="30" spans="1:14" s="10" customFormat="1" x14ac:dyDescent="0.25">
      <c r="A30" s="20">
        <f>A29+1</f>
        <v>2</v>
      </c>
      <c r="B30" s="21" t="s">
        <v>18</v>
      </c>
      <c r="C30" s="152">
        <f>'Приложение 2.1'!C30/1.2</f>
        <v>166.66666666666669</v>
      </c>
      <c r="D30" s="153">
        <f>'Приложение 2.1'!D30/1.18</f>
        <v>0</v>
      </c>
      <c r="E30" s="65">
        <f>'Приложение 2.1'!E30/1.2</f>
        <v>183.33333333333334</v>
      </c>
      <c r="F30" s="65">
        <f>'Приложение 2.1'!F30/1.2</f>
        <v>200</v>
      </c>
      <c r="G30" s="65">
        <f>'Приложение 2.1'!G30/1.2</f>
        <v>216.66666666666669</v>
      </c>
      <c r="H30" s="66">
        <f>'Приложение 2.1'!H30/1.2</f>
        <v>241.66666666666669</v>
      </c>
      <c r="J30" s="64"/>
      <c r="K30" s="64"/>
      <c r="L30" s="64"/>
      <c r="M30" s="64"/>
      <c r="N30" s="64"/>
    </row>
    <row r="31" spans="1:14" s="10" customFormat="1" x14ac:dyDescent="0.25">
      <c r="A31" s="25">
        <v>3</v>
      </c>
      <c r="B31" s="21" t="s">
        <v>19</v>
      </c>
      <c r="C31" s="152">
        <f>'Приложение 2.1'!C31/1.2</f>
        <v>166.66666666666669</v>
      </c>
      <c r="D31" s="153">
        <f>'Приложение 2.1'!D31/1.18</f>
        <v>0</v>
      </c>
      <c r="E31" s="65">
        <f>'Приложение 2.1'!E31/1.2</f>
        <v>183.33333333333334</v>
      </c>
      <c r="F31" s="65">
        <f>'Приложение 2.1'!F31/1.2</f>
        <v>200</v>
      </c>
      <c r="G31" s="65">
        <f>'Приложение 2.1'!G31/1.2</f>
        <v>216.66666666666669</v>
      </c>
      <c r="H31" s="66">
        <f>'Приложение 2.1'!H31/1.2</f>
        <v>241.66666666666669</v>
      </c>
      <c r="J31" s="64"/>
      <c r="K31" s="64"/>
      <c r="L31" s="64"/>
      <c r="M31" s="64"/>
      <c r="N31" s="64"/>
    </row>
    <row r="32" spans="1:14" s="10" customFormat="1" x14ac:dyDescent="0.25">
      <c r="A32" s="26">
        <v>4</v>
      </c>
      <c r="B32" s="27" t="s">
        <v>20</v>
      </c>
      <c r="C32" s="152">
        <f>'Приложение 2.1'!C32/1.2</f>
        <v>200</v>
      </c>
      <c r="D32" s="153">
        <f>'Приложение 2.1'!D32/1.18</f>
        <v>0</v>
      </c>
      <c r="E32" s="65">
        <f>'Приложение 2.1'!E32/1.2</f>
        <v>216.66666666666669</v>
      </c>
      <c r="F32" s="65">
        <f>'Приложение 2.1'!F32/1.2</f>
        <v>233.33333333333334</v>
      </c>
      <c r="G32" s="65">
        <f>'Приложение 2.1'!G32/1.2</f>
        <v>300</v>
      </c>
      <c r="H32" s="66">
        <f>'Приложение 2.1'!H32/1.2</f>
        <v>300</v>
      </c>
      <c r="J32" s="64"/>
      <c r="K32" s="64"/>
      <c r="L32" s="64"/>
      <c r="M32" s="64"/>
      <c r="N32" s="64"/>
    </row>
    <row r="33" spans="1:8" s="10" customFormat="1" x14ac:dyDescent="0.25">
      <c r="A33" s="39">
        <v>5</v>
      </c>
      <c r="B33" s="27" t="s">
        <v>21</v>
      </c>
      <c r="C33" s="154">
        <f>'Приложение 2.1'!C33/1.2</f>
        <v>58.333333333333336</v>
      </c>
      <c r="D33" s="155">
        <f>'Приложение 2.1'!D33/1.18</f>
        <v>0</v>
      </c>
      <c r="E33" s="155">
        <f>'Приложение 2.1'!E33/1.18</f>
        <v>0</v>
      </c>
      <c r="F33" s="155">
        <f>'Приложение 2.1'!F33/1.18</f>
        <v>0</v>
      </c>
      <c r="G33" s="155">
        <f>'Приложение 2.1'!G33/1.18</f>
        <v>0</v>
      </c>
      <c r="H33" s="156">
        <f>'Приложение 2.1'!H33/1.18</f>
        <v>0</v>
      </c>
    </row>
    <row r="34" spans="1:8" s="10" customFormat="1" x14ac:dyDescent="0.25">
      <c r="A34" s="39">
        <v>6</v>
      </c>
      <c r="B34" s="27" t="s">
        <v>22</v>
      </c>
      <c r="C34" s="144">
        <f>'Приложение 2.1'!C34/1.2</f>
        <v>183.33333333333334</v>
      </c>
      <c r="D34" s="145">
        <f>'Приложение 2.1'!D34/1.18</f>
        <v>0</v>
      </c>
      <c r="E34" s="157">
        <f>'Приложение 2.1'!E34/1.2</f>
        <v>191.66666666666669</v>
      </c>
      <c r="F34" s="158">
        <f>'Приложение 2.1'!F34/1.18</f>
        <v>0</v>
      </c>
      <c r="G34" s="145">
        <f>'Приложение 2.1'!G34/1.2</f>
        <v>200</v>
      </c>
      <c r="H34" s="146">
        <f>'Приложение 2.1'!H34/1.18</f>
        <v>0</v>
      </c>
    </row>
    <row r="35" spans="1:8" s="10" customFormat="1" x14ac:dyDescent="0.25">
      <c r="A35" s="39">
        <v>7</v>
      </c>
      <c r="B35" s="27" t="s">
        <v>23</v>
      </c>
      <c r="C35" s="144">
        <f>'Приложение 2.1'!C35/1.2</f>
        <v>233.33333333333334</v>
      </c>
      <c r="D35" s="145">
        <f>'Приложение 2.1'!D35/1.18</f>
        <v>0</v>
      </c>
      <c r="E35" s="145">
        <f>'Приложение 2.1'!E35/1.18</f>
        <v>0</v>
      </c>
      <c r="F35" s="145">
        <f>'Приложение 2.1'!F35/1.18</f>
        <v>0</v>
      </c>
      <c r="G35" s="145">
        <f>'Приложение 2.1'!G35/1.18</f>
        <v>0</v>
      </c>
      <c r="H35" s="146">
        <f>'Приложение 2.1'!H35/1.18</f>
        <v>0</v>
      </c>
    </row>
    <row r="36" spans="1:8" s="10" customFormat="1" ht="19.5" thickBot="1" x14ac:dyDescent="0.3">
      <c r="A36" s="30">
        <v>8</v>
      </c>
      <c r="B36" s="31" t="s">
        <v>24</v>
      </c>
      <c r="C36" s="147">
        <f>'Приложение 2.1'!C36/1.2</f>
        <v>275</v>
      </c>
      <c r="D36" s="148">
        <f>'Приложение 2.1'!D36/1.18</f>
        <v>0</v>
      </c>
      <c r="E36" s="148">
        <f>'Приложение 2.1'!E36/1.18</f>
        <v>0</v>
      </c>
      <c r="F36" s="148">
        <f>'Приложение 2.1'!F36/1.18</f>
        <v>0</v>
      </c>
      <c r="G36" s="148">
        <f>'Приложение 2.1'!G36/1.18</f>
        <v>0</v>
      </c>
      <c r="H36" s="149">
        <f>'Приложение 2.1'!H36/1.18</f>
        <v>0</v>
      </c>
    </row>
    <row r="37" spans="1:8" ht="9.75" customHeight="1" x14ac:dyDescent="0.25"/>
    <row r="38" spans="1:8" s="10" customFormat="1" ht="19.5" customHeight="1" x14ac:dyDescent="0.25">
      <c r="A38" s="32"/>
      <c r="B38" s="100" t="s">
        <v>27</v>
      </c>
      <c r="C38" s="100"/>
      <c r="D38" s="100"/>
      <c r="E38" s="100"/>
      <c r="F38" s="100"/>
      <c r="G38" s="100"/>
      <c r="H38" s="100"/>
    </row>
    <row r="39" spans="1:8" s="10" customFormat="1" ht="17.25" customHeight="1" thickBot="1" x14ac:dyDescent="0.3">
      <c r="A39" s="32"/>
      <c r="B39" s="33"/>
      <c r="C39" s="33"/>
      <c r="D39" s="33"/>
      <c r="E39" s="33"/>
      <c r="F39" s="33"/>
      <c r="G39" s="101" t="s">
        <v>6</v>
      </c>
      <c r="H39" s="101"/>
    </row>
    <row r="40" spans="1:8" s="10" customFormat="1" ht="19.5" customHeight="1" thickBot="1" x14ac:dyDescent="0.3">
      <c r="A40" s="102" t="s">
        <v>28</v>
      </c>
      <c r="B40" s="103"/>
      <c r="C40" s="103"/>
      <c r="D40" s="103"/>
      <c r="E40" s="103"/>
      <c r="F40" s="103"/>
      <c r="G40" s="103"/>
      <c r="H40" s="104"/>
    </row>
    <row r="41" spans="1:8" s="10" customFormat="1" ht="19.5" customHeight="1" thickBot="1" x14ac:dyDescent="0.3">
      <c r="A41" s="105" t="s">
        <v>8</v>
      </c>
      <c r="B41" s="107" t="s">
        <v>9</v>
      </c>
      <c r="C41" s="109" t="s">
        <v>29</v>
      </c>
      <c r="D41" s="108"/>
      <c r="E41" s="108"/>
      <c r="F41" s="108"/>
      <c r="G41" s="108"/>
      <c r="H41" s="110"/>
    </row>
    <row r="42" spans="1:8" s="10" customFormat="1" ht="19.5" thickBot="1" x14ac:dyDescent="0.3">
      <c r="A42" s="106"/>
      <c r="B42" s="108"/>
      <c r="C42" s="111"/>
      <c r="D42" s="112"/>
      <c r="E42" s="112"/>
      <c r="F42" s="112"/>
      <c r="G42" s="112"/>
      <c r="H42" s="113"/>
    </row>
    <row r="43" spans="1:8" s="10" customFormat="1" x14ac:dyDescent="0.25">
      <c r="A43" s="40">
        <v>1</v>
      </c>
      <c r="B43" s="67" t="s">
        <v>30</v>
      </c>
      <c r="C43" s="134">
        <f>'Приложение 2.1'!C43/1.2</f>
        <v>75</v>
      </c>
      <c r="D43" s="135">
        <f>'Приложение 2.1'!D43/1.18</f>
        <v>0</v>
      </c>
      <c r="E43" s="135">
        <f>'Приложение 2.1'!E43/1.18</f>
        <v>0</v>
      </c>
      <c r="F43" s="135">
        <f>'Приложение 2.1'!F43/1.18</f>
        <v>0</v>
      </c>
      <c r="G43" s="135">
        <f>'Приложение 2.1'!G43/1.18</f>
        <v>0</v>
      </c>
      <c r="H43" s="136">
        <f>'Приложение 2.1'!H43/1.18</f>
        <v>0</v>
      </c>
    </row>
    <row r="44" spans="1:8" s="10" customFormat="1" ht="37.5" x14ac:dyDescent="0.25">
      <c r="A44" s="42">
        <v>2</v>
      </c>
      <c r="B44" s="68" t="s">
        <v>31</v>
      </c>
      <c r="C44" s="137">
        <f>'Приложение 2.1'!C44/1.2</f>
        <v>183.33333333333334</v>
      </c>
      <c r="D44" s="138">
        <f>'Приложение 2.1'!D44/1.18</f>
        <v>0</v>
      </c>
      <c r="E44" s="138">
        <f>'Приложение 2.1'!E44/1.18</f>
        <v>0</v>
      </c>
      <c r="F44" s="138">
        <f>'Приложение 2.1'!F44/1.18</f>
        <v>0</v>
      </c>
      <c r="G44" s="138">
        <f>'Приложение 2.1'!G44/1.18</f>
        <v>0</v>
      </c>
      <c r="H44" s="139">
        <f>'Приложение 2.1'!H44/1.18</f>
        <v>0</v>
      </c>
    </row>
    <row r="45" spans="1:8" s="10" customFormat="1" ht="37.5" x14ac:dyDescent="0.25">
      <c r="A45" s="42">
        <v>3</v>
      </c>
      <c r="B45" s="68" t="s">
        <v>32</v>
      </c>
      <c r="C45" s="137">
        <f>'Приложение 2.1'!C45/1.2</f>
        <v>183.33333333333334</v>
      </c>
      <c r="D45" s="138">
        <f>'Приложение 2.1'!D45/1.18</f>
        <v>0</v>
      </c>
      <c r="E45" s="138">
        <f>'Приложение 2.1'!E45/1.18</f>
        <v>0</v>
      </c>
      <c r="F45" s="138">
        <f>'Приложение 2.1'!F45/1.18</f>
        <v>0</v>
      </c>
      <c r="G45" s="138">
        <f>'Приложение 2.1'!G45/1.18</f>
        <v>0</v>
      </c>
      <c r="H45" s="139">
        <f>'Приложение 2.1'!H45/1.18</f>
        <v>0</v>
      </c>
    </row>
    <row r="46" spans="1:8" s="10" customFormat="1" ht="38.25" thickBot="1" x14ac:dyDescent="0.3">
      <c r="A46" s="44">
        <v>4</v>
      </c>
      <c r="B46" s="69" t="s">
        <v>33</v>
      </c>
      <c r="C46" s="140">
        <f>'Приложение 2.1'!C46/1.2</f>
        <v>183.33333333333334</v>
      </c>
      <c r="D46" s="141">
        <f>'Приложение 2.1'!D46/1.18</f>
        <v>0</v>
      </c>
      <c r="E46" s="141">
        <f>'Приложение 2.1'!E46/1.18</f>
        <v>0</v>
      </c>
      <c r="F46" s="141">
        <f>'Приложение 2.1'!F46/1.18</f>
        <v>0</v>
      </c>
      <c r="G46" s="141">
        <f>'Приложение 2.1'!G46/1.18</f>
        <v>0</v>
      </c>
      <c r="H46" s="142">
        <f>'Приложение 2.1'!H46/1.18</f>
        <v>0</v>
      </c>
    </row>
    <row r="47" spans="1:8" s="10" customFormat="1" x14ac:dyDescent="0.25">
      <c r="A47" s="46"/>
      <c r="B47" s="47"/>
      <c r="C47" s="70"/>
      <c r="D47" s="70"/>
      <c r="E47" s="70"/>
      <c r="F47" s="70"/>
      <c r="G47" s="70"/>
      <c r="H47" s="70"/>
    </row>
    <row r="48" spans="1:8" ht="23.25" customHeight="1" x14ac:dyDescent="0.3">
      <c r="A48" s="143"/>
      <c r="B48" s="143"/>
      <c r="C48" s="143"/>
      <c r="D48" s="143"/>
      <c r="E48" s="143"/>
      <c r="F48" s="143"/>
      <c r="G48" s="143"/>
      <c r="H48" s="143"/>
    </row>
    <row r="49" spans="1:8" ht="36.75" customHeight="1" x14ac:dyDescent="0.25">
      <c r="A49" s="93" t="s">
        <v>34</v>
      </c>
      <c r="B49" s="93"/>
      <c r="C49" s="93"/>
      <c r="D49" s="93"/>
      <c r="E49" s="93"/>
      <c r="F49" s="93"/>
      <c r="G49" s="93"/>
      <c r="H49" s="93"/>
    </row>
    <row r="50" spans="1:8" x14ac:dyDescent="0.25">
      <c r="A50" s="49"/>
      <c r="B50" s="50"/>
      <c r="C50" s="50"/>
      <c r="D50" s="50"/>
      <c r="E50" s="50"/>
      <c r="F50" s="50"/>
      <c r="G50" s="50"/>
      <c r="H50" s="50"/>
    </row>
    <row r="51" spans="1:8" ht="44.25" customHeight="1" x14ac:dyDescent="0.25">
      <c r="A51" s="132" t="s">
        <v>37</v>
      </c>
      <c r="B51" s="132"/>
      <c r="C51" s="132"/>
      <c r="D51" s="132"/>
      <c r="E51" s="132"/>
      <c r="F51" s="132"/>
      <c r="G51" s="132"/>
      <c r="H51" s="132"/>
    </row>
    <row r="52" spans="1:8" x14ac:dyDescent="0.25">
      <c r="A52" s="133"/>
      <c r="B52" s="133"/>
      <c r="C52" s="133"/>
      <c r="D52" s="133"/>
      <c r="E52" s="133"/>
      <c r="F52" s="133"/>
      <c r="G52" s="133"/>
      <c r="H52" s="133"/>
    </row>
    <row r="53" spans="1:8" x14ac:dyDescent="0.25">
      <c r="A53" s="49"/>
      <c r="B53" s="50"/>
      <c r="C53" s="50"/>
      <c r="D53" s="50"/>
      <c r="E53" s="50"/>
      <c r="F53" s="50"/>
      <c r="G53" s="50"/>
      <c r="H53" s="50"/>
    </row>
    <row r="54" spans="1:8" x14ac:dyDescent="0.25">
      <c r="A54" s="49"/>
      <c r="B54" s="50"/>
      <c r="C54" s="50"/>
      <c r="D54" s="50"/>
      <c r="E54" s="50"/>
      <c r="F54" s="50"/>
      <c r="G54" s="50"/>
      <c r="H54" s="50"/>
    </row>
    <row r="55" spans="1:8" x14ac:dyDescent="0.25">
      <c r="A55" s="49"/>
      <c r="B55" s="50"/>
      <c r="C55" s="50"/>
      <c r="D55" s="50"/>
      <c r="E55" s="50"/>
      <c r="F55" s="50"/>
      <c r="G55" s="50"/>
      <c r="H55" s="50"/>
    </row>
  </sheetData>
  <mergeCells count="48">
    <mergeCell ref="A7:H7"/>
    <mergeCell ref="E1:H1"/>
    <mergeCell ref="C2:H2"/>
    <mergeCell ref="C3:H3"/>
    <mergeCell ref="E4:H4"/>
    <mergeCell ref="A6:H6"/>
    <mergeCell ref="C22:H22"/>
    <mergeCell ref="A8:H8"/>
    <mergeCell ref="G11:H11"/>
    <mergeCell ref="A12:H12"/>
    <mergeCell ref="A13:A14"/>
    <mergeCell ref="B13:B14"/>
    <mergeCell ref="C13:H13"/>
    <mergeCell ref="C19:H19"/>
    <mergeCell ref="C20:D20"/>
    <mergeCell ref="E20:F20"/>
    <mergeCell ref="G20:H20"/>
    <mergeCell ref="C21:H21"/>
    <mergeCell ref="G25:H25"/>
    <mergeCell ref="A26:H26"/>
    <mergeCell ref="A27:A28"/>
    <mergeCell ref="B27:B28"/>
    <mergeCell ref="C27:H27"/>
    <mergeCell ref="C28:D28"/>
    <mergeCell ref="A41:A42"/>
    <mergeCell ref="B41:B42"/>
    <mergeCell ref="C41:H42"/>
    <mergeCell ref="C29:D29"/>
    <mergeCell ref="C30:D30"/>
    <mergeCell ref="C31:D31"/>
    <mergeCell ref="C32:D32"/>
    <mergeCell ref="C33:H33"/>
    <mergeCell ref="C34:D34"/>
    <mergeCell ref="E34:F34"/>
    <mergeCell ref="G34:H34"/>
    <mergeCell ref="C35:H35"/>
    <mergeCell ref="C36:H36"/>
    <mergeCell ref="B38:H38"/>
    <mergeCell ref="G39:H39"/>
    <mergeCell ref="A40:H40"/>
    <mergeCell ref="A51:H51"/>
    <mergeCell ref="A52:H52"/>
    <mergeCell ref="C43:H43"/>
    <mergeCell ref="C44:H44"/>
    <mergeCell ref="C45:H45"/>
    <mergeCell ref="C46:H46"/>
    <mergeCell ref="A48:H48"/>
    <mergeCell ref="A49:H4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57"/>
  <sheetViews>
    <sheetView topLeftCell="A4" zoomScale="85" zoomScaleNormal="85" zoomScaleSheetLayoutView="80" workbookViewId="0">
      <selection activeCell="A7" sqref="A7:I7"/>
    </sheetView>
  </sheetViews>
  <sheetFormatPr defaultRowHeight="18.75" x14ac:dyDescent="0.25"/>
  <cols>
    <col min="1" max="1" width="11.28515625" style="1" bestFit="1" customWidth="1"/>
    <col min="2" max="2" width="49.7109375" style="2" customWidth="1"/>
    <col min="3" max="4" width="14.28515625" style="2" customWidth="1"/>
    <col min="5" max="5" width="11.28515625" style="2" customWidth="1"/>
    <col min="6" max="6" width="13.28515625" style="2" customWidth="1"/>
    <col min="7" max="7" width="11.140625" style="2" customWidth="1"/>
    <col min="8" max="8" width="11.42578125" style="2" customWidth="1"/>
    <col min="9" max="13" width="9.140625" style="2"/>
    <col min="14" max="14" width="11.28515625" style="2" bestFit="1" customWidth="1"/>
    <col min="15" max="16384" width="9.140625" style="2"/>
  </cols>
  <sheetData>
    <row r="1" spans="1:14" x14ac:dyDescent="0.25">
      <c r="E1" s="126" t="s">
        <v>38</v>
      </c>
      <c r="F1" s="126"/>
      <c r="G1" s="126"/>
      <c r="H1" s="126"/>
    </row>
    <row r="2" spans="1:14" ht="18.75" customHeight="1" x14ac:dyDescent="0.25">
      <c r="B2" s="71"/>
      <c r="C2" s="71"/>
      <c r="D2" s="127" t="s">
        <v>1</v>
      </c>
      <c r="E2" s="127"/>
      <c r="F2" s="127"/>
      <c r="G2" s="127"/>
      <c r="H2" s="127"/>
    </row>
    <row r="3" spans="1:14" ht="18.75" customHeight="1" x14ac:dyDescent="0.25">
      <c r="B3" s="71"/>
      <c r="C3" s="71"/>
      <c r="D3" s="5"/>
      <c r="E3" s="128" t="s">
        <v>40</v>
      </c>
      <c r="F3" s="128"/>
      <c r="G3" s="128"/>
      <c r="H3" s="128"/>
      <c r="I3" s="5"/>
    </row>
    <row r="4" spans="1:14" ht="18.75" customHeight="1" x14ac:dyDescent="0.25">
      <c r="B4" s="71"/>
      <c r="C4" s="71"/>
      <c r="D4" s="51"/>
      <c r="E4" s="128"/>
      <c r="F4" s="128"/>
      <c r="G4" s="128"/>
      <c r="H4" s="128"/>
    </row>
    <row r="5" spans="1:14" ht="18.75" customHeight="1" x14ac:dyDescent="0.25">
      <c r="E5" s="6"/>
      <c r="F5" s="6"/>
      <c r="G5" s="6"/>
      <c r="H5" s="6"/>
    </row>
    <row r="6" spans="1:14" ht="22.5" x14ac:dyDescent="0.25">
      <c r="A6" s="130" t="s">
        <v>2</v>
      </c>
      <c r="B6" s="130"/>
      <c r="C6" s="130"/>
      <c r="D6" s="130"/>
      <c r="E6" s="130"/>
      <c r="F6" s="130"/>
      <c r="G6" s="130"/>
      <c r="H6" s="130"/>
    </row>
    <row r="7" spans="1:14" ht="18.75" customHeight="1" x14ac:dyDescent="0.25">
      <c r="A7" s="181" t="s">
        <v>3</v>
      </c>
      <c r="B7" s="181"/>
      <c r="C7" s="181"/>
      <c r="D7" s="181"/>
      <c r="E7" s="181"/>
      <c r="F7" s="181"/>
      <c r="G7" s="181"/>
      <c r="H7" s="181"/>
      <c r="I7" s="181"/>
    </row>
    <row r="8" spans="1:14" x14ac:dyDescent="0.25">
      <c r="A8" s="121" t="s">
        <v>39</v>
      </c>
      <c r="B8" s="121"/>
      <c r="C8" s="121"/>
      <c r="D8" s="121"/>
      <c r="E8" s="121"/>
      <c r="F8" s="121"/>
      <c r="G8" s="121"/>
      <c r="H8" s="121"/>
    </row>
    <row r="9" spans="1:14" ht="9.75" customHeight="1" x14ac:dyDescent="0.25">
      <c r="A9" s="7"/>
      <c r="B9" s="7"/>
      <c r="C9" s="7"/>
      <c r="D9" s="7"/>
      <c r="E9" s="7"/>
      <c r="F9" s="7"/>
      <c r="G9" s="7"/>
      <c r="H9" s="7"/>
    </row>
    <row r="10" spans="1:14" x14ac:dyDescent="0.25">
      <c r="A10" s="7"/>
      <c r="B10" s="8" t="s">
        <v>5</v>
      </c>
      <c r="C10" s="7"/>
      <c r="D10" s="7"/>
      <c r="E10" s="7"/>
      <c r="F10" s="7"/>
      <c r="G10" s="7"/>
      <c r="H10" s="7"/>
    </row>
    <row r="11" spans="1:14" ht="19.5" thickBot="1" x14ac:dyDescent="0.3">
      <c r="B11" s="9"/>
      <c r="C11" s="9"/>
      <c r="D11" s="9"/>
      <c r="E11" s="9"/>
      <c r="F11" s="9"/>
      <c r="G11" s="122" t="s">
        <v>6</v>
      </c>
      <c r="H11" s="122"/>
    </row>
    <row r="12" spans="1:14" s="10" customFormat="1" ht="19.5" customHeight="1" thickBot="1" x14ac:dyDescent="0.3">
      <c r="A12" s="123" t="s">
        <v>7</v>
      </c>
      <c r="B12" s="124"/>
      <c r="C12" s="124"/>
      <c r="D12" s="124"/>
      <c r="E12" s="124"/>
      <c r="F12" s="124"/>
      <c r="G12" s="124"/>
      <c r="H12" s="125"/>
    </row>
    <row r="13" spans="1:14" s="10" customFormat="1" ht="19.5" customHeight="1" thickBot="1" x14ac:dyDescent="0.3">
      <c r="A13" s="105" t="s">
        <v>8</v>
      </c>
      <c r="B13" s="107" t="s">
        <v>9</v>
      </c>
      <c r="C13" s="108" t="s">
        <v>10</v>
      </c>
      <c r="D13" s="108"/>
      <c r="E13" s="108"/>
      <c r="F13" s="108"/>
      <c r="G13" s="108"/>
      <c r="H13" s="110"/>
    </row>
    <row r="14" spans="1:14" s="10" customFormat="1" ht="19.5" thickBot="1" x14ac:dyDescent="0.3">
      <c r="A14" s="106"/>
      <c r="B14" s="118"/>
      <c r="C14" s="11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3" t="s">
        <v>16</v>
      </c>
    </row>
    <row r="15" spans="1:14" s="10" customFormat="1" x14ac:dyDescent="0.25">
      <c r="A15" s="14">
        <v>1</v>
      </c>
      <c r="B15" s="15" t="s">
        <v>17</v>
      </c>
      <c r="C15" s="72">
        <f>ROUND('Приложение 2.1'!C15*0.85,0)</f>
        <v>102</v>
      </c>
      <c r="D15" s="73">
        <f>ROUND('Приложение 2.1'!D15*0.85,0)</f>
        <v>102</v>
      </c>
      <c r="E15" s="73">
        <f>ROUND('Приложение 2.1'!E15*0.85,0)</f>
        <v>111</v>
      </c>
      <c r="F15" s="73">
        <f>ROUND('Приложение 2.1'!F15*0.85,0)</f>
        <v>128</v>
      </c>
      <c r="G15" s="74">
        <f>ROUND('Приложение 2.1'!G15*0.85,0)</f>
        <v>170</v>
      </c>
      <c r="H15" s="75">
        <f>ROUND('Приложение 2.1'!H15*0.85,0)</f>
        <v>213</v>
      </c>
      <c r="J15" s="64"/>
      <c r="K15" s="64"/>
      <c r="L15" s="64"/>
      <c r="M15" s="64"/>
      <c r="N15" s="64"/>
    </row>
    <row r="16" spans="1:14" s="10" customFormat="1" x14ac:dyDescent="0.25">
      <c r="A16" s="20">
        <f>A15+1</f>
        <v>2</v>
      </c>
      <c r="B16" s="21" t="s">
        <v>18</v>
      </c>
      <c r="C16" s="76">
        <f>ROUND('Приложение 2.1'!C16*0.85,0)</f>
        <v>111</v>
      </c>
      <c r="D16" s="77">
        <f>ROUND('Приложение 2.1'!D16*0.85,0)</f>
        <v>111</v>
      </c>
      <c r="E16" s="77">
        <f>ROUND('Приложение 2.1'!E16*0.85,0)</f>
        <v>136</v>
      </c>
      <c r="F16" s="77">
        <f>ROUND('Приложение 2.1'!F16*0.85,0)</f>
        <v>145</v>
      </c>
      <c r="G16" s="77">
        <f>ROUND('Приложение 2.1'!G16*0.85,0)</f>
        <v>187</v>
      </c>
      <c r="H16" s="78">
        <f>ROUND('Приложение 2.1'!H16*0.85,0)</f>
        <v>238</v>
      </c>
      <c r="J16" s="64"/>
      <c r="K16" s="64"/>
      <c r="L16" s="64"/>
      <c r="M16" s="64"/>
      <c r="N16" s="64"/>
    </row>
    <row r="17" spans="1:15" s="10" customFormat="1" x14ac:dyDescent="0.25">
      <c r="A17" s="25">
        <v>3</v>
      </c>
      <c r="B17" s="21" t="s">
        <v>19</v>
      </c>
      <c r="C17" s="76">
        <f>ROUND('Приложение 2.1'!C17*0.85,0)</f>
        <v>111</v>
      </c>
      <c r="D17" s="77">
        <f>ROUND('Приложение 2.1'!D17*0.85,0)</f>
        <v>111</v>
      </c>
      <c r="E17" s="77">
        <f>ROUND('Приложение 2.1'!E17*0.85,0)</f>
        <v>136</v>
      </c>
      <c r="F17" s="77">
        <f>ROUND('Приложение 2.1'!F17*0.85,0)</f>
        <v>145</v>
      </c>
      <c r="G17" s="77">
        <f>ROUND('Приложение 2.1'!G17*0.85,0)</f>
        <v>187</v>
      </c>
      <c r="H17" s="78">
        <f>ROUND('Приложение 2.1'!H17*0.85,0)</f>
        <v>238</v>
      </c>
      <c r="J17" s="64"/>
      <c r="K17" s="64"/>
      <c r="L17" s="64"/>
      <c r="M17" s="64"/>
      <c r="N17" s="64"/>
    </row>
    <row r="18" spans="1:15" s="10" customFormat="1" x14ac:dyDescent="0.25">
      <c r="A18" s="26">
        <v>4</v>
      </c>
      <c r="B18" s="27" t="s">
        <v>20</v>
      </c>
      <c r="C18" s="79">
        <f>ROUND('Приложение 2.1'!C18*0.85,0)</f>
        <v>128</v>
      </c>
      <c r="D18" s="80">
        <f>ROUND('Приложение 2.1'!D18*0.85,0)</f>
        <v>145</v>
      </c>
      <c r="E18" s="80">
        <f>ROUND('Приложение 2.1'!E18*0.85,0)</f>
        <v>187</v>
      </c>
      <c r="F18" s="80">
        <f>ROUND('Приложение 2.1'!F18*0.85,0)</f>
        <v>230</v>
      </c>
      <c r="G18" s="77">
        <f>ROUND('Приложение 2.1'!G18*0.85,0)</f>
        <v>264</v>
      </c>
      <c r="H18" s="78">
        <f>ROUND('Приложение 2.1'!H18*0.85,0)</f>
        <v>298</v>
      </c>
      <c r="J18" s="64"/>
      <c r="K18" s="64"/>
      <c r="L18" s="64"/>
      <c r="M18" s="64"/>
      <c r="N18" s="64"/>
    </row>
    <row r="19" spans="1:15" s="10" customFormat="1" x14ac:dyDescent="0.25">
      <c r="A19" s="26">
        <v>5</v>
      </c>
      <c r="B19" s="27" t="s">
        <v>21</v>
      </c>
      <c r="C19" s="171">
        <f>ROUND('Приложение 2.1'!C19*0.85,0)</f>
        <v>60</v>
      </c>
      <c r="D19" s="172">
        <f>ROUND('Приложение 2.1'!D19*0.8,0)</f>
        <v>0</v>
      </c>
      <c r="E19" s="172">
        <f>ROUND('Приложение 2.1'!E19*0.8,0)</f>
        <v>0</v>
      </c>
      <c r="F19" s="172">
        <f>ROUND('Приложение 2.1'!F19*0.8,0)</f>
        <v>0</v>
      </c>
      <c r="G19" s="172">
        <f>ROUND('Приложение 2.1'!G19*0.8,0)</f>
        <v>0</v>
      </c>
      <c r="H19" s="173">
        <f>ROUND('Приложение 2.1'!H19*0.8,0)</f>
        <v>0</v>
      </c>
    </row>
    <row r="20" spans="1:15" s="10" customFormat="1" ht="20.25" customHeight="1" x14ac:dyDescent="0.25">
      <c r="A20" s="26">
        <v>6</v>
      </c>
      <c r="B20" s="27" t="s">
        <v>22</v>
      </c>
      <c r="C20" s="171">
        <f>ROUND('Приложение 2.1'!C20*0.85,0)</f>
        <v>187</v>
      </c>
      <c r="D20" s="179">
        <f>ROUND('Приложение 2.1'!D20*0.8,0)</f>
        <v>0</v>
      </c>
      <c r="E20" s="180">
        <f>ROUND('Приложение 2.1'!E20*0.85,0)</f>
        <v>196</v>
      </c>
      <c r="F20" s="179">
        <f>ROUND('Приложение 2.1'!F20*0.8,0)</f>
        <v>0</v>
      </c>
      <c r="G20" s="180">
        <f>ROUND('Приложение 2.1'!G20*0.85,0)</f>
        <v>204</v>
      </c>
      <c r="H20" s="173">
        <f>ROUND('Приложение 2.1'!H20*0.8,0)</f>
        <v>0</v>
      </c>
    </row>
    <row r="21" spans="1:15" s="10" customFormat="1" ht="20.25" customHeight="1" x14ac:dyDescent="0.25">
      <c r="A21" s="26">
        <v>7</v>
      </c>
      <c r="B21" s="27" t="s">
        <v>23</v>
      </c>
      <c r="C21" s="171">
        <f>ROUND('Приложение 2.1'!C21*0.85,0)</f>
        <v>238</v>
      </c>
      <c r="D21" s="172">
        <f>ROUND('Приложение 2.1'!D21*0.8,0)</f>
        <v>0</v>
      </c>
      <c r="E21" s="172">
        <f>ROUND('Приложение 2.1'!E21*0.8,0)</f>
        <v>0</v>
      </c>
      <c r="F21" s="172">
        <f>ROUND('Приложение 2.1'!F21*0.8,0)</f>
        <v>0</v>
      </c>
      <c r="G21" s="172">
        <f>ROUND('Приложение 2.1'!G21*0.8,0)</f>
        <v>0</v>
      </c>
      <c r="H21" s="173">
        <f>ROUND('Приложение 2.1'!H21*0.8,0)</f>
        <v>0</v>
      </c>
    </row>
    <row r="22" spans="1:15" s="10" customFormat="1" ht="18.75" customHeight="1" thickBot="1" x14ac:dyDescent="0.3">
      <c r="A22" s="30">
        <v>8</v>
      </c>
      <c r="B22" s="31" t="s">
        <v>24</v>
      </c>
      <c r="C22" s="174">
        <f>ROUND('Приложение 2.1'!C22*0.85,0)</f>
        <v>281</v>
      </c>
      <c r="D22" s="175">
        <f>ROUND('Приложение 2.1'!D22*0.8,0)</f>
        <v>0</v>
      </c>
      <c r="E22" s="175">
        <f>ROUND('Приложение 2.1'!E22*0.8,0)</f>
        <v>0</v>
      </c>
      <c r="F22" s="175">
        <f>ROUND('Приложение 2.1'!F22*0.8,0)</f>
        <v>0</v>
      </c>
      <c r="G22" s="175">
        <f>ROUND('Приложение 2.1'!G22*0.8,0)</f>
        <v>0</v>
      </c>
      <c r="H22" s="176">
        <f>ROUND('Приложение 2.1'!H22*0.8,0)</f>
        <v>0</v>
      </c>
    </row>
    <row r="23" spans="1:15" s="10" customFormat="1" ht="12.75" customHeight="1" x14ac:dyDescent="0.25">
      <c r="A23" s="32"/>
    </row>
    <row r="24" spans="1:15" s="10" customFormat="1" x14ac:dyDescent="0.25">
      <c r="A24" s="32"/>
      <c r="B24" s="33" t="s">
        <v>25</v>
      </c>
    </row>
    <row r="25" spans="1:15" s="10" customFormat="1" ht="17.25" customHeight="1" thickBot="1" x14ac:dyDescent="0.3">
      <c r="A25" s="32"/>
      <c r="B25" s="33"/>
      <c r="C25" s="33"/>
      <c r="D25" s="33"/>
      <c r="E25" s="33"/>
      <c r="F25" s="33"/>
      <c r="G25" s="101" t="s">
        <v>6</v>
      </c>
      <c r="H25" s="101"/>
    </row>
    <row r="26" spans="1:15" s="10" customFormat="1" ht="19.5" thickBot="1" x14ac:dyDescent="0.3">
      <c r="A26" s="102" t="s">
        <v>7</v>
      </c>
      <c r="B26" s="103"/>
      <c r="C26" s="103"/>
      <c r="D26" s="103"/>
      <c r="E26" s="103"/>
      <c r="F26" s="103"/>
      <c r="G26" s="103"/>
      <c r="H26" s="104"/>
    </row>
    <row r="27" spans="1:15" s="10" customFormat="1" ht="19.5" customHeight="1" thickBot="1" x14ac:dyDescent="0.3">
      <c r="A27" s="105" t="s">
        <v>8</v>
      </c>
      <c r="B27" s="107" t="s">
        <v>9</v>
      </c>
      <c r="C27" s="108" t="s">
        <v>10</v>
      </c>
      <c r="D27" s="108"/>
      <c r="E27" s="108"/>
      <c r="F27" s="108"/>
      <c r="G27" s="108"/>
      <c r="H27" s="110"/>
    </row>
    <row r="28" spans="1:15" s="10" customFormat="1" ht="19.5" customHeight="1" thickBot="1" x14ac:dyDescent="0.3">
      <c r="A28" s="106"/>
      <c r="B28" s="118"/>
      <c r="C28" s="119" t="s">
        <v>26</v>
      </c>
      <c r="D28" s="120"/>
      <c r="E28" s="34" t="s">
        <v>13</v>
      </c>
      <c r="F28" s="34" t="s">
        <v>14</v>
      </c>
      <c r="G28" s="34" t="s">
        <v>15</v>
      </c>
      <c r="H28" s="35" t="s">
        <v>16</v>
      </c>
      <c r="O28" s="64"/>
    </row>
    <row r="29" spans="1:15" s="10" customFormat="1" x14ac:dyDescent="0.25">
      <c r="A29" s="14">
        <v>1</v>
      </c>
      <c r="B29" s="15" t="s">
        <v>17</v>
      </c>
      <c r="C29" s="177">
        <f>ROUND('Приложение 2.1'!C29*0.85,0)</f>
        <v>136</v>
      </c>
      <c r="D29" s="178">
        <f>ROUND('Приложение 2.1'!D29*0.8,0)</f>
        <v>0</v>
      </c>
      <c r="E29" s="81">
        <f>ROUND('Приложение 2.1'!E29*0.85,0)</f>
        <v>145</v>
      </c>
      <c r="F29" s="81">
        <f>ROUND('Приложение 2.1'!F29*0.85,0)</f>
        <v>153</v>
      </c>
      <c r="G29" s="82">
        <f>ROUND('Приложение 2.1'!G29*0.85,0)</f>
        <v>187</v>
      </c>
      <c r="H29" s="83">
        <f>ROUND('Приложение 2.1'!H29*0.85,0)</f>
        <v>238</v>
      </c>
    </row>
    <row r="30" spans="1:15" s="10" customFormat="1" x14ac:dyDescent="0.25">
      <c r="A30" s="20">
        <f>A29+1</f>
        <v>2</v>
      </c>
      <c r="B30" s="21" t="s">
        <v>18</v>
      </c>
      <c r="C30" s="171">
        <f>ROUND('Приложение 2.1'!C30*0.85,0)</f>
        <v>170</v>
      </c>
      <c r="D30" s="179">
        <f>ROUND('Приложение 2.1'!D30*0.8,0)</f>
        <v>0</v>
      </c>
      <c r="E30" s="77">
        <f>ROUND('Приложение 2.1'!E30*0.85,0)</f>
        <v>187</v>
      </c>
      <c r="F30" s="77">
        <f>ROUND('Приложение 2.1'!F30*0.85,0)</f>
        <v>204</v>
      </c>
      <c r="G30" s="77">
        <f>ROUND('Приложение 2.1'!G30*0.85,0)</f>
        <v>221</v>
      </c>
      <c r="H30" s="78">
        <f>ROUND('Приложение 2.1'!H30*0.85,0)</f>
        <v>247</v>
      </c>
      <c r="N30" s="84"/>
    </row>
    <row r="31" spans="1:15" s="10" customFormat="1" x14ac:dyDescent="0.25">
      <c r="A31" s="25">
        <v>3</v>
      </c>
      <c r="B31" s="21" t="s">
        <v>19</v>
      </c>
      <c r="C31" s="171">
        <f>ROUND('Приложение 2.1'!C31*0.85,0)</f>
        <v>170</v>
      </c>
      <c r="D31" s="179">
        <f>ROUND('Приложение 2.1'!D31*0.8,0)</f>
        <v>0</v>
      </c>
      <c r="E31" s="77">
        <f>ROUND('Приложение 2.1'!E31*0.85,0)</f>
        <v>187</v>
      </c>
      <c r="F31" s="77">
        <f>ROUND('Приложение 2.1'!F31*0.85,0)</f>
        <v>204</v>
      </c>
      <c r="G31" s="77">
        <f>ROUND('Приложение 2.1'!G31*0.85,0)</f>
        <v>221</v>
      </c>
      <c r="H31" s="78">
        <f>ROUND('Приложение 2.1'!H31*0.85,0)</f>
        <v>247</v>
      </c>
    </row>
    <row r="32" spans="1:15" s="10" customFormat="1" x14ac:dyDescent="0.25">
      <c r="A32" s="26">
        <v>4</v>
      </c>
      <c r="B32" s="27" t="s">
        <v>20</v>
      </c>
      <c r="C32" s="171">
        <f>ROUND('Приложение 2.1'!C32*0.85,0)</f>
        <v>204</v>
      </c>
      <c r="D32" s="179">
        <f>ROUND('Приложение 2.1'!D32*0.8,0)</f>
        <v>0</v>
      </c>
      <c r="E32" s="80">
        <f>ROUND('Приложение 2.1'!E32*0.85,0)</f>
        <v>221</v>
      </c>
      <c r="F32" s="80">
        <f>ROUND('Приложение 2.1'!F32*0.85,0)</f>
        <v>238</v>
      </c>
      <c r="G32" s="77">
        <f>ROUND('Приложение 2.1'!G32*0.85,0)</f>
        <v>306</v>
      </c>
      <c r="H32" s="78">
        <f>ROUND('Приложение 2.1'!H32*0.85,0)</f>
        <v>306</v>
      </c>
    </row>
    <row r="33" spans="1:8" s="10" customFormat="1" x14ac:dyDescent="0.25">
      <c r="A33" s="39">
        <v>5</v>
      </c>
      <c r="B33" s="27" t="s">
        <v>21</v>
      </c>
      <c r="C33" s="171">
        <f>ROUND('Приложение 2.1'!C33*0.85,0)</f>
        <v>60</v>
      </c>
      <c r="D33" s="172">
        <f>ROUND('Приложение 2.1'!D33*0.8,0)</f>
        <v>0</v>
      </c>
      <c r="E33" s="172">
        <f>ROUND('Приложение 2.1'!E33*0.8,0)</f>
        <v>0</v>
      </c>
      <c r="F33" s="172">
        <f>ROUND('Приложение 2.1'!F33*0.8,0)</f>
        <v>0</v>
      </c>
      <c r="G33" s="172">
        <f>ROUND('Приложение 2.1'!G33*0.8,0)</f>
        <v>0</v>
      </c>
      <c r="H33" s="173">
        <f>ROUND('Приложение 2.1'!H33*0.8,0)</f>
        <v>0</v>
      </c>
    </row>
    <row r="34" spans="1:8" s="10" customFormat="1" x14ac:dyDescent="0.25">
      <c r="A34" s="39">
        <v>6</v>
      </c>
      <c r="B34" s="27" t="s">
        <v>22</v>
      </c>
      <c r="C34" s="171">
        <f>ROUND('Приложение 2.1'!C34*0.85,0)</f>
        <v>187</v>
      </c>
      <c r="D34" s="179">
        <f>ROUND('Приложение 2.1'!D34*0.8,0)</f>
        <v>0</v>
      </c>
      <c r="E34" s="180">
        <f>ROUND('Приложение 2.1'!E34*0.85,0)</f>
        <v>196</v>
      </c>
      <c r="F34" s="179">
        <f>ROUND('Приложение 2.1'!F34*0.8,0)</f>
        <v>0</v>
      </c>
      <c r="G34" s="180">
        <f>ROUND('Приложение 2.1'!G34*0.85,0)</f>
        <v>204</v>
      </c>
      <c r="H34" s="173">
        <f>ROUND('Приложение 2.1'!H34*0.8,0)</f>
        <v>0</v>
      </c>
    </row>
    <row r="35" spans="1:8" s="10" customFormat="1" x14ac:dyDescent="0.25">
      <c r="A35" s="39">
        <v>7</v>
      </c>
      <c r="B35" s="27" t="s">
        <v>23</v>
      </c>
      <c r="C35" s="171">
        <f>ROUND('Приложение 2.1'!C35*0.85,0)</f>
        <v>238</v>
      </c>
      <c r="D35" s="172">
        <f>ROUND('Приложение 2.1'!D35*0.8,0)</f>
        <v>0</v>
      </c>
      <c r="E35" s="172">
        <f>ROUND('Приложение 2.1'!E35*0.8,0)</f>
        <v>0</v>
      </c>
      <c r="F35" s="172">
        <f>ROUND('Приложение 2.1'!F35*0.8,0)</f>
        <v>0</v>
      </c>
      <c r="G35" s="172">
        <f>ROUND('Приложение 2.1'!G35*0.8,0)</f>
        <v>0</v>
      </c>
      <c r="H35" s="173">
        <f>ROUND('Приложение 2.1'!H35*0.8,0)</f>
        <v>0</v>
      </c>
    </row>
    <row r="36" spans="1:8" s="10" customFormat="1" ht="19.5" thickBot="1" x14ac:dyDescent="0.3">
      <c r="A36" s="30">
        <v>8</v>
      </c>
      <c r="B36" s="31" t="s">
        <v>24</v>
      </c>
      <c r="C36" s="174">
        <f>ROUND('Приложение 2.1'!C36*0.85,0)</f>
        <v>281</v>
      </c>
      <c r="D36" s="175">
        <f>ROUND('Приложение 2.1'!D36*0.8,0)</f>
        <v>0</v>
      </c>
      <c r="E36" s="175">
        <f>ROUND('Приложение 2.1'!E36*0.8,0)</f>
        <v>0</v>
      </c>
      <c r="F36" s="175">
        <f>ROUND('Приложение 2.1'!F36*0.8,0)</f>
        <v>0</v>
      </c>
      <c r="G36" s="175">
        <f>ROUND('Приложение 2.1'!G36*0.8,0)</f>
        <v>0</v>
      </c>
      <c r="H36" s="176">
        <f>ROUND('Приложение 2.1'!H36*0.8,0)</f>
        <v>0</v>
      </c>
    </row>
    <row r="37" spans="1:8" s="10" customFormat="1" ht="12.75" customHeight="1" x14ac:dyDescent="0.25">
      <c r="A37" s="1"/>
      <c r="B37" s="2"/>
      <c r="C37" s="2"/>
      <c r="D37" s="2"/>
      <c r="E37" s="2"/>
      <c r="F37" s="2"/>
      <c r="G37" s="2"/>
      <c r="H37" s="2"/>
    </row>
    <row r="38" spans="1:8" s="10" customFormat="1" x14ac:dyDescent="0.25">
      <c r="A38" s="32"/>
      <c r="B38" s="100" t="s">
        <v>27</v>
      </c>
      <c r="C38" s="100"/>
      <c r="D38" s="100"/>
      <c r="E38" s="100"/>
      <c r="F38" s="100"/>
      <c r="G38" s="100"/>
      <c r="H38" s="100"/>
    </row>
    <row r="39" spans="1:8" ht="17.25" customHeight="1" thickBot="1" x14ac:dyDescent="0.3">
      <c r="A39" s="32"/>
      <c r="B39" s="33"/>
      <c r="C39" s="33"/>
      <c r="D39" s="33"/>
      <c r="E39" s="33"/>
      <c r="F39" s="33"/>
      <c r="G39" s="101" t="s">
        <v>6</v>
      </c>
      <c r="H39" s="101"/>
    </row>
    <row r="40" spans="1:8" s="10" customFormat="1" ht="19.5" customHeight="1" thickBot="1" x14ac:dyDescent="0.3">
      <c r="A40" s="102" t="s">
        <v>28</v>
      </c>
      <c r="B40" s="103"/>
      <c r="C40" s="103"/>
      <c r="D40" s="103"/>
      <c r="E40" s="103"/>
      <c r="F40" s="103"/>
      <c r="G40" s="103"/>
      <c r="H40" s="104"/>
    </row>
    <row r="41" spans="1:8" s="10" customFormat="1" ht="19.5" thickBot="1" x14ac:dyDescent="0.3">
      <c r="A41" s="105" t="s">
        <v>8</v>
      </c>
      <c r="B41" s="107" t="s">
        <v>9</v>
      </c>
      <c r="C41" s="109" t="s">
        <v>29</v>
      </c>
      <c r="D41" s="108"/>
      <c r="E41" s="108"/>
      <c r="F41" s="108"/>
      <c r="G41" s="108"/>
      <c r="H41" s="110"/>
    </row>
    <row r="42" spans="1:8" s="10" customFormat="1" ht="19.5" customHeight="1" thickBot="1" x14ac:dyDescent="0.3">
      <c r="A42" s="106"/>
      <c r="B42" s="108"/>
      <c r="C42" s="111"/>
      <c r="D42" s="112"/>
      <c r="E42" s="112"/>
      <c r="F42" s="112"/>
      <c r="G42" s="112"/>
      <c r="H42" s="113"/>
    </row>
    <row r="43" spans="1:8" s="10" customFormat="1" ht="19.5" customHeight="1" x14ac:dyDescent="0.25">
      <c r="A43" s="40">
        <v>1</v>
      </c>
      <c r="B43" s="41" t="s">
        <v>30</v>
      </c>
      <c r="C43" s="162">
        <f>ROUND('Приложение 2.1'!C43*0.85,0)</f>
        <v>77</v>
      </c>
      <c r="D43" s="163">
        <f>ROUND('Приложение 2.1'!D43*0.8,0)</f>
        <v>0</v>
      </c>
      <c r="E43" s="163">
        <f>ROUND('Приложение 2.1'!E43*0.8,0)</f>
        <v>0</v>
      </c>
      <c r="F43" s="163">
        <f>ROUND('Приложение 2.1'!F43*0.8,0)</f>
        <v>0</v>
      </c>
      <c r="G43" s="163">
        <f>ROUND('Приложение 2.1'!G43*0.8,0)</f>
        <v>0</v>
      </c>
      <c r="H43" s="164">
        <f>ROUND('Приложение 2.1'!H43*0.8,0)</f>
        <v>0</v>
      </c>
    </row>
    <row r="44" spans="1:8" s="10" customFormat="1" ht="37.5" x14ac:dyDescent="0.25">
      <c r="A44" s="42">
        <v>2</v>
      </c>
      <c r="B44" s="43" t="s">
        <v>31</v>
      </c>
      <c r="C44" s="165">
        <f>ROUND('Приложение 2.1'!C44*0.85,0)</f>
        <v>187</v>
      </c>
      <c r="D44" s="166">
        <f>ROUND('Приложение 2.1'!D44*0.8,0)</f>
        <v>0</v>
      </c>
      <c r="E44" s="166">
        <f>ROUND('Приложение 2.1'!E44*0.8,0)</f>
        <v>0</v>
      </c>
      <c r="F44" s="166">
        <f>ROUND('Приложение 2.1'!F44*0.8,0)</f>
        <v>0</v>
      </c>
      <c r="G44" s="166">
        <f>ROUND('Приложение 2.1'!G44*0.8,0)</f>
        <v>0</v>
      </c>
      <c r="H44" s="167">
        <f>ROUND('Приложение 2.1'!H44*0.8,0)</f>
        <v>0</v>
      </c>
    </row>
    <row r="45" spans="1:8" s="10" customFormat="1" ht="37.5" x14ac:dyDescent="0.25">
      <c r="A45" s="42">
        <v>3</v>
      </c>
      <c r="B45" s="43" t="s">
        <v>32</v>
      </c>
      <c r="C45" s="165">
        <f>ROUND('Приложение 2.1'!C45*0.85,0)</f>
        <v>187</v>
      </c>
      <c r="D45" s="166">
        <f>ROUND('Приложение 2.1'!D45*0.8,0)</f>
        <v>0</v>
      </c>
      <c r="E45" s="166">
        <f>ROUND('Приложение 2.1'!E45*0.8,0)</f>
        <v>0</v>
      </c>
      <c r="F45" s="166">
        <f>ROUND('Приложение 2.1'!F45*0.8,0)</f>
        <v>0</v>
      </c>
      <c r="G45" s="166">
        <f>ROUND('Приложение 2.1'!G45*0.8,0)</f>
        <v>0</v>
      </c>
      <c r="H45" s="167">
        <f>ROUND('Приложение 2.1'!H45*0.8,0)</f>
        <v>0</v>
      </c>
    </row>
    <row r="46" spans="1:8" s="10" customFormat="1" ht="38.25" thickBot="1" x14ac:dyDescent="0.3">
      <c r="A46" s="44">
        <v>4</v>
      </c>
      <c r="B46" s="45" t="s">
        <v>33</v>
      </c>
      <c r="C46" s="168">
        <f>ROUND('Приложение 2.1'!C46*0.85,0)</f>
        <v>187</v>
      </c>
      <c r="D46" s="169">
        <f>ROUND('Приложение 2.1'!D46*0.8,0)</f>
        <v>0</v>
      </c>
      <c r="E46" s="169">
        <f>ROUND('Приложение 2.1'!E46*0.8,0)</f>
        <v>0</v>
      </c>
      <c r="F46" s="169">
        <f>ROUND('Приложение 2.1'!F46*0.8,0)</f>
        <v>0</v>
      </c>
      <c r="G46" s="169">
        <f>ROUND('Приложение 2.1'!G46*0.8,0)</f>
        <v>0</v>
      </c>
      <c r="H46" s="170">
        <f>ROUND('Приложение 2.1'!H46*0.8,0)</f>
        <v>0</v>
      </c>
    </row>
    <row r="47" spans="1:8" s="10" customFormat="1" x14ac:dyDescent="0.25">
      <c r="A47" s="46"/>
      <c r="B47" s="47"/>
      <c r="C47" s="48"/>
      <c r="D47" s="48"/>
      <c r="E47" s="48"/>
      <c r="F47" s="48"/>
      <c r="G47" s="48"/>
      <c r="H47" s="48"/>
    </row>
    <row r="48" spans="1:8" s="10" customFormat="1" x14ac:dyDescent="0.3">
      <c r="A48" s="143"/>
      <c r="B48" s="143"/>
      <c r="C48" s="143"/>
      <c r="D48" s="143"/>
      <c r="E48" s="143"/>
      <c r="F48" s="143"/>
      <c r="G48" s="143"/>
      <c r="H48" s="143"/>
    </row>
    <row r="49" spans="1:8" ht="36.75" customHeight="1" x14ac:dyDescent="0.25">
      <c r="A49" s="93" t="s">
        <v>34</v>
      </c>
      <c r="B49" s="93"/>
      <c r="C49" s="93"/>
      <c r="D49" s="93"/>
      <c r="E49" s="93"/>
      <c r="F49" s="93"/>
      <c r="G49" s="93"/>
      <c r="H49" s="93"/>
    </row>
    <row r="50" spans="1:8" x14ac:dyDescent="0.25">
      <c r="A50" s="49"/>
      <c r="B50" s="50"/>
      <c r="C50" s="50"/>
      <c r="D50" s="50"/>
      <c r="E50" s="50"/>
      <c r="F50" s="50"/>
      <c r="G50" s="50"/>
      <c r="H50" s="50"/>
    </row>
    <row r="51" spans="1:8" ht="23.25" customHeight="1" x14ac:dyDescent="0.25">
      <c r="A51" s="49"/>
      <c r="B51" s="50"/>
      <c r="C51" s="50"/>
      <c r="D51" s="50"/>
      <c r="E51" s="50"/>
      <c r="F51" s="50"/>
      <c r="G51" s="50"/>
      <c r="H51" s="50"/>
    </row>
    <row r="52" spans="1:8" x14ac:dyDescent="0.25">
      <c r="A52" s="49"/>
      <c r="B52" s="50"/>
      <c r="C52" s="50"/>
      <c r="D52" s="50"/>
      <c r="E52" s="50"/>
      <c r="F52" s="50"/>
      <c r="G52" s="50"/>
      <c r="H52" s="50"/>
    </row>
    <row r="53" spans="1:8" x14ac:dyDescent="0.25">
      <c r="A53" s="49"/>
      <c r="B53" s="50"/>
      <c r="C53" s="50"/>
      <c r="D53" s="50"/>
      <c r="E53" s="50"/>
      <c r="F53" s="50"/>
      <c r="G53" s="50"/>
      <c r="H53" s="50"/>
    </row>
    <row r="54" spans="1:8" x14ac:dyDescent="0.25">
      <c r="A54" s="49"/>
      <c r="B54" s="50"/>
      <c r="C54" s="50"/>
      <c r="D54" s="50"/>
      <c r="E54" s="50"/>
      <c r="F54" s="50"/>
      <c r="G54" s="50"/>
      <c r="H54" s="50"/>
    </row>
    <row r="55" spans="1:8" x14ac:dyDescent="0.25">
      <c r="A55" s="49"/>
      <c r="B55" s="50"/>
      <c r="C55" s="50"/>
      <c r="D55" s="50"/>
      <c r="E55" s="50"/>
      <c r="F55" s="50"/>
      <c r="G55" s="50"/>
      <c r="H55" s="50"/>
    </row>
    <row r="56" spans="1:8" x14ac:dyDescent="0.25">
      <c r="A56" s="49"/>
      <c r="B56" s="50"/>
      <c r="C56" s="50"/>
      <c r="D56" s="50"/>
      <c r="E56" s="50"/>
      <c r="F56" s="50"/>
      <c r="G56" s="50"/>
      <c r="H56" s="50"/>
    </row>
    <row r="57" spans="1:8" x14ac:dyDescent="0.25">
      <c r="A57" s="49"/>
      <c r="B57" s="50"/>
      <c r="C57" s="50"/>
      <c r="D57" s="50"/>
      <c r="E57" s="50"/>
      <c r="F57" s="50"/>
      <c r="G57" s="50"/>
      <c r="H57" s="50"/>
    </row>
  </sheetData>
  <mergeCells count="46">
    <mergeCell ref="A7:I7"/>
    <mergeCell ref="E1:H1"/>
    <mergeCell ref="D2:H2"/>
    <mergeCell ref="E3:H3"/>
    <mergeCell ref="E4:H4"/>
    <mergeCell ref="A6:H6"/>
    <mergeCell ref="C22:H22"/>
    <mergeCell ref="A8:H8"/>
    <mergeCell ref="G11:H11"/>
    <mergeCell ref="A12:H12"/>
    <mergeCell ref="A13:A14"/>
    <mergeCell ref="B13:B14"/>
    <mergeCell ref="C13:H13"/>
    <mergeCell ref="C19:H19"/>
    <mergeCell ref="C20:D20"/>
    <mergeCell ref="E20:F20"/>
    <mergeCell ref="G20:H20"/>
    <mergeCell ref="C21:H21"/>
    <mergeCell ref="C34:D34"/>
    <mergeCell ref="E34:F34"/>
    <mergeCell ref="G34:H34"/>
    <mergeCell ref="G25:H25"/>
    <mergeCell ref="A26:H26"/>
    <mergeCell ref="A27:A28"/>
    <mergeCell ref="B27:B28"/>
    <mergeCell ref="C27:H27"/>
    <mergeCell ref="C28:D28"/>
    <mergeCell ref="C29:D29"/>
    <mergeCell ref="C30:D30"/>
    <mergeCell ref="C31:D31"/>
    <mergeCell ref="C32:D32"/>
    <mergeCell ref="C33:H33"/>
    <mergeCell ref="A49:H49"/>
    <mergeCell ref="C35:H35"/>
    <mergeCell ref="C36:H36"/>
    <mergeCell ref="B38:H38"/>
    <mergeCell ref="G39:H39"/>
    <mergeCell ref="A40:H40"/>
    <mergeCell ref="A41:A42"/>
    <mergeCell ref="B41:B42"/>
    <mergeCell ref="C41:H42"/>
    <mergeCell ref="C43:H43"/>
    <mergeCell ref="C44:H44"/>
    <mergeCell ref="C45:H45"/>
    <mergeCell ref="C46:H46"/>
    <mergeCell ref="A48:H4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2.1</vt:lpstr>
      <vt:lpstr>Приложение 2.2</vt:lpstr>
      <vt:lpstr>Приложение 2.3</vt:lpstr>
      <vt:lpstr>'Приложение 2.3'!Область_печати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 Сергеевна</dc:creator>
  <cp:lastModifiedBy>Соколова Ирина Сергеевна</cp:lastModifiedBy>
  <cp:lastPrinted>2024-01-24T12:52:27Z</cp:lastPrinted>
  <dcterms:created xsi:type="dcterms:W3CDTF">2024-01-24T12:40:57Z</dcterms:created>
  <dcterms:modified xsi:type="dcterms:W3CDTF">2024-01-24T12:52:43Z</dcterms:modified>
</cp:coreProperties>
</file>